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5700" yWindow="620" windowWidth="30200" windowHeight="17400" tabRatio="500"/>
  </bookViews>
  <sheets>
    <sheet name="Sheet1" sheetId="1" r:id="rId1"/>
  </sheets>
  <definedNames>
    <definedName name="_xlnm._FilterDatabase" localSheetId="0" hidden="1">Sheet1!$A$1:$Q$54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1" i="1" l="1"/>
  <c r="Q9" i="1"/>
  <c r="Q5" i="1"/>
  <c r="P9" i="1"/>
  <c r="Q6" i="1"/>
  <c r="O6" i="1"/>
  <c r="P6" i="1"/>
  <c r="P5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3" i="1"/>
  <c r="I73" i="1"/>
  <c r="P41" i="1"/>
  <c r="Q41" i="1"/>
  <c r="P40" i="1"/>
  <c r="O41" i="1"/>
  <c r="O40" i="1"/>
  <c r="O39" i="1"/>
  <c r="O38" i="1"/>
  <c r="P71" i="1"/>
  <c r="Q71" i="1"/>
  <c r="P70" i="1"/>
  <c r="Q70" i="1"/>
  <c r="P69" i="1"/>
  <c r="Q69" i="1"/>
  <c r="P68" i="1"/>
  <c r="Q68" i="1"/>
  <c r="P67" i="1"/>
  <c r="Q67" i="1"/>
  <c r="P66" i="1"/>
  <c r="Q66" i="1"/>
  <c r="P65" i="1"/>
  <c r="Q65" i="1"/>
  <c r="P64" i="1"/>
  <c r="Q64" i="1"/>
  <c r="P63" i="1"/>
  <c r="Q63" i="1"/>
  <c r="P62" i="1"/>
  <c r="Q62" i="1"/>
  <c r="P61" i="1"/>
  <c r="Q61" i="1"/>
  <c r="P60" i="1"/>
  <c r="Q60" i="1"/>
  <c r="P59" i="1"/>
  <c r="Q59" i="1"/>
  <c r="P58" i="1"/>
  <c r="Q58" i="1"/>
  <c r="P57" i="1"/>
  <c r="Q57" i="1"/>
  <c r="P56" i="1"/>
  <c r="Q56" i="1"/>
  <c r="P55" i="1"/>
  <c r="Q55" i="1"/>
  <c r="P54" i="1"/>
  <c r="Q54" i="1"/>
  <c r="P53" i="1"/>
  <c r="Q53" i="1"/>
  <c r="P52" i="1"/>
  <c r="Q52" i="1"/>
  <c r="P51" i="1"/>
  <c r="Q51" i="1"/>
  <c r="P50" i="1"/>
  <c r="Q50" i="1"/>
  <c r="P49" i="1"/>
  <c r="Q49" i="1"/>
  <c r="P48" i="1"/>
  <c r="Q48" i="1"/>
  <c r="P47" i="1"/>
  <c r="Q47" i="1"/>
  <c r="P46" i="1"/>
  <c r="Q46" i="1"/>
  <c r="P45" i="1"/>
  <c r="Q45" i="1"/>
  <c r="P44" i="1"/>
  <c r="Q44" i="1"/>
  <c r="P43" i="1"/>
  <c r="Q43" i="1"/>
  <c r="P42" i="1"/>
  <c r="Q42" i="1"/>
  <c r="Q40" i="1"/>
  <c r="P39" i="1"/>
  <c r="Q39" i="1"/>
  <c r="P38" i="1"/>
  <c r="Q38" i="1"/>
  <c r="P37" i="1"/>
  <c r="Q37" i="1"/>
  <c r="P36" i="1"/>
  <c r="Q36" i="1"/>
  <c r="P35" i="1"/>
  <c r="Q35" i="1"/>
  <c r="P34" i="1"/>
  <c r="Q34" i="1"/>
  <c r="P33" i="1"/>
  <c r="Q33" i="1"/>
  <c r="P32" i="1"/>
  <c r="Q32" i="1"/>
  <c r="P31" i="1"/>
  <c r="Q31" i="1"/>
  <c r="P30" i="1"/>
  <c r="Q30" i="1"/>
  <c r="P29" i="1"/>
  <c r="Q29" i="1"/>
  <c r="P28" i="1"/>
  <c r="Q28" i="1"/>
  <c r="P27" i="1"/>
  <c r="Q27" i="1"/>
  <c r="P26" i="1"/>
  <c r="Q26" i="1"/>
  <c r="P25" i="1"/>
  <c r="Q25" i="1"/>
  <c r="P24" i="1"/>
  <c r="Q24" i="1"/>
  <c r="P23" i="1"/>
  <c r="Q23" i="1"/>
  <c r="P22" i="1"/>
  <c r="Q22" i="1"/>
  <c r="P21" i="1"/>
  <c r="Q21" i="1"/>
  <c r="P20" i="1"/>
  <c r="Q20" i="1"/>
  <c r="P19" i="1"/>
  <c r="Q19" i="1"/>
  <c r="P18" i="1"/>
  <c r="Q18" i="1"/>
  <c r="P17" i="1"/>
  <c r="Q17" i="1"/>
  <c r="P16" i="1"/>
  <c r="Q16" i="1"/>
  <c r="P15" i="1"/>
  <c r="Q15" i="1"/>
  <c r="P14" i="1"/>
  <c r="Q14" i="1"/>
  <c r="P13" i="1"/>
  <c r="Q13" i="1"/>
  <c r="P12" i="1"/>
  <c r="Q12" i="1"/>
  <c r="Q11" i="1"/>
  <c r="P10" i="1"/>
  <c r="Q10" i="1"/>
  <c r="P8" i="1"/>
  <c r="Q8" i="1"/>
  <c r="P7" i="1"/>
  <c r="Q7" i="1"/>
  <c r="P4" i="1"/>
  <c r="Q4" i="1"/>
  <c r="P3" i="1"/>
  <c r="Q3" i="1"/>
  <c r="P2" i="1"/>
  <c r="Q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8" i="1"/>
  <c r="O7" i="1"/>
  <c r="O5" i="1"/>
  <c r="O4" i="1"/>
  <c r="O3" i="1"/>
  <c r="O2" i="1"/>
  <c r="Q73" i="1"/>
  <c r="P73" i="1"/>
  <c r="O73" i="1"/>
  <c r="N73" i="1"/>
  <c r="M73" i="1"/>
  <c r="L73" i="1"/>
  <c r="K73" i="1"/>
  <c r="J73" i="1"/>
</calcChain>
</file>

<file path=xl/sharedStrings.xml><?xml version="1.0" encoding="utf-8"?>
<sst xmlns="http://schemas.openxmlformats.org/spreadsheetml/2006/main" count="310" uniqueCount="197">
  <si>
    <t>Santa Barbara</t>
  </si>
  <si>
    <t>CA</t>
  </si>
  <si>
    <t>Invoice No</t>
  </si>
  <si>
    <t>Name</t>
  </si>
  <si>
    <t>Address</t>
  </si>
  <si>
    <t>City</t>
  </si>
  <si>
    <t>State</t>
  </si>
  <si>
    <t xml:space="preserve">ZipCode </t>
  </si>
  <si>
    <t>Last Name</t>
  </si>
  <si>
    <t>VOID</t>
  </si>
  <si>
    <t>Elena</t>
  </si>
  <si>
    <t>Urschel</t>
  </si>
  <si>
    <t>Goleta</t>
  </si>
  <si>
    <t>Mrs</t>
  </si>
  <si>
    <t>PA</t>
  </si>
  <si>
    <t>Amount</t>
  </si>
  <si>
    <t>Taxable</t>
  </si>
  <si>
    <t>Resale</t>
  </si>
  <si>
    <t>Labor</t>
  </si>
  <si>
    <t>Out of State</t>
  </si>
  <si>
    <t xml:space="preserve">Shipping </t>
  </si>
  <si>
    <t>Sub Total</t>
  </si>
  <si>
    <t xml:space="preserve">Total </t>
  </si>
  <si>
    <t>Total</t>
  </si>
  <si>
    <t>Tax 8.75%</t>
  </si>
  <si>
    <t>Ojai</t>
  </si>
  <si>
    <t>Kopel</t>
  </si>
  <si>
    <t>Stephen M</t>
  </si>
  <si>
    <t>Jones</t>
  </si>
  <si>
    <t>2846 Berlomond Dr</t>
  </si>
  <si>
    <t>Nyesha</t>
  </si>
  <si>
    <t>Johnson</t>
  </si>
  <si>
    <t>9756 Hilden Farm Rd</t>
  </si>
  <si>
    <t>RanchoCucom</t>
  </si>
  <si>
    <t>Karen</t>
  </si>
  <si>
    <t>Larson</t>
  </si>
  <si>
    <t>1729 ProspectAve</t>
  </si>
  <si>
    <t>Susan</t>
  </si>
  <si>
    <t>Caine</t>
  </si>
  <si>
    <t>150 La Vereda Rd</t>
  </si>
  <si>
    <t>Sally</t>
  </si>
  <si>
    <t>Gordon</t>
  </si>
  <si>
    <t>929 BarcelonaDr.</t>
  </si>
  <si>
    <t>Pete</t>
  </si>
  <si>
    <t>Miller</t>
  </si>
  <si>
    <t>5057 Via A</t>
  </si>
  <si>
    <t>Lori</t>
  </si>
  <si>
    <t>givns</t>
  </si>
  <si>
    <t>6872 Btton Wood Lane</t>
  </si>
  <si>
    <t>Greer</t>
  </si>
  <si>
    <t>1300 Plaza Pacifica</t>
  </si>
  <si>
    <t>Mntecito</t>
  </si>
  <si>
    <t>Paul</t>
  </si>
  <si>
    <t>Bullock</t>
  </si>
  <si>
    <t>232 Natoma Ave</t>
  </si>
  <si>
    <t>Lori &amp; David</t>
  </si>
  <si>
    <t>Zimmerman</t>
  </si>
  <si>
    <t>Sienna</t>
  </si>
  <si>
    <t>Property</t>
  </si>
  <si>
    <t>601 Cowles Rd</t>
  </si>
  <si>
    <t>Roseanne</t>
  </si>
  <si>
    <t>Cohen</t>
  </si>
  <si>
    <t>908El Rancho Rd</t>
  </si>
  <si>
    <t>Elaine</t>
  </si>
  <si>
    <t>Pfeifer</t>
  </si>
  <si>
    <t>3515 Campanil Dr</t>
  </si>
  <si>
    <t>Victoria</t>
  </si>
  <si>
    <t>Barbour</t>
  </si>
  <si>
    <t>3315 Los Pinos Dr</t>
  </si>
  <si>
    <t>Katrina</t>
  </si>
  <si>
    <t>Tschida</t>
  </si>
  <si>
    <t>Dariel</t>
  </si>
  <si>
    <t>Lender</t>
  </si>
  <si>
    <t>40 Alston Place</t>
  </si>
  <si>
    <t>Yoav Ben</t>
  </si>
  <si>
    <t>Horin</t>
  </si>
  <si>
    <t>1012 Fairway Rd</t>
  </si>
  <si>
    <t>Void</t>
  </si>
  <si>
    <t>Mr.&amp; Mrs</t>
  </si>
  <si>
    <t>Nicks</t>
  </si>
  <si>
    <t>3292 Beach Club Rd</t>
  </si>
  <si>
    <t>Eileen</t>
  </si>
  <si>
    <t>Ochsner</t>
  </si>
  <si>
    <t>110Descanso Ave</t>
  </si>
  <si>
    <t>Tamara</t>
  </si>
  <si>
    <t>Asseyer</t>
  </si>
  <si>
    <t>1829 Mika Vista Dr</t>
  </si>
  <si>
    <t>Joseph</t>
  </si>
  <si>
    <t>Garofalo</t>
  </si>
  <si>
    <t>122 S Patterson Suite 101</t>
  </si>
  <si>
    <t>Eduardo</t>
  </si>
  <si>
    <t>Mendez</t>
  </si>
  <si>
    <t>Daniel</t>
  </si>
  <si>
    <t>40Aliston PL.</t>
  </si>
  <si>
    <t>Camille</t>
  </si>
  <si>
    <t>Kurreck</t>
  </si>
  <si>
    <t>20Walnut Lane</t>
  </si>
  <si>
    <t>Pam</t>
  </si>
  <si>
    <t>Luliano</t>
  </si>
  <si>
    <t>929 Laguna St#D</t>
  </si>
  <si>
    <t>Meizza</t>
  </si>
  <si>
    <t>Warren</t>
  </si>
  <si>
    <t>1763 Overlook Lane</t>
  </si>
  <si>
    <t>Dorian</t>
  </si>
  <si>
    <t>Allworthy</t>
  </si>
  <si>
    <t>80 Reifsnyder Rd</t>
  </si>
  <si>
    <t>Oley</t>
  </si>
  <si>
    <t>Irene</t>
  </si>
  <si>
    <t>913 Park Lane</t>
  </si>
  <si>
    <t>Abbe</t>
  </si>
  <si>
    <t>Hopkins</t>
  </si>
  <si>
    <t>1201 DelOro Ave</t>
  </si>
  <si>
    <t>Greta</t>
  </si>
  <si>
    <t>Hasen</t>
  </si>
  <si>
    <t>2661 Talant Rd</t>
  </si>
  <si>
    <t>1812 Garden St</t>
  </si>
  <si>
    <t>Donna</t>
  </si>
  <si>
    <t>Melville</t>
  </si>
  <si>
    <t>Rendy</t>
  </si>
  <si>
    <t>Freeman</t>
  </si>
  <si>
    <t>486 Toto Ceju Rd</t>
  </si>
  <si>
    <t>Arleen</t>
  </si>
  <si>
    <t>Marvostt</t>
  </si>
  <si>
    <t>285 Hot Springs Rd</t>
  </si>
  <si>
    <t>Bill</t>
  </si>
  <si>
    <t>Berman</t>
  </si>
  <si>
    <t>136 Southwest Ave</t>
  </si>
  <si>
    <t>Jamestown</t>
  </si>
  <si>
    <t>RI.</t>
  </si>
  <si>
    <t>Julie</t>
  </si>
  <si>
    <t>Schoss</t>
  </si>
  <si>
    <t>Patricia</t>
  </si>
  <si>
    <t>Hansburg</t>
  </si>
  <si>
    <t>228 La Marina</t>
  </si>
  <si>
    <t>Amy</t>
  </si>
  <si>
    <t>Lizardi</t>
  </si>
  <si>
    <t>Clare</t>
  </si>
  <si>
    <t>Macdonald</t>
  </si>
  <si>
    <t>313 W. Islay</t>
  </si>
  <si>
    <t>Chris</t>
  </si>
  <si>
    <t>Lowe</t>
  </si>
  <si>
    <t>Barbara</t>
  </si>
  <si>
    <t>Sheffield</t>
  </si>
  <si>
    <t>1728 mountain Ave</t>
  </si>
  <si>
    <t>Ellen</t>
  </si>
  <si>
    <t>Robinson</t>
  </si>
  <si>
    <t>2030 Anapapa St</t>
  </si>
  <si>
    <t>Jaqueline</t>
  </si>
  <si>
    <t>Fealy</t>
  </si>
  <si>
    <t>431 Vista De La Playa</t>
  </si>
  <si>
    <t>Steven</t>
  </si>
  <si>
    <t>Gutsche</t>
  </si>
  <si>
    <t>4655 Via Bendita</t>
  </si>
  <si>
    <t>Bradley</t>
  </si>
  <si>
    <t>Wellens</t>
  </si>
  <si>
    <t>1274Eleven Oaks Ln</t>
  </si>
  <si>
    <t>Leesa</t>
  </si>
  <si>
    <t>Sandra</t>
  </si>
  <si>
    <t>Acres</t>
  </si>
  <si>
    <t>1789 Calle Ooniente</t>
  </si>
  <si>
    <t>Monica</t>
  </si>
  <si>
    <t>Sorrell</t>
  </si>
  <si>
    <t>333 Moreton Bay Lane</t>
  </si>
  <si>
    <t>Mr. Mrs.</t>
  </si>
  <si>
    <t>Ruth</t>
  </si>
  <si>
    <t>5265 Peseo Cameo</t>
  </si>
  <si>
    <t>Stephanie</t>
  </si>
  <si>
    <t>Wilson</t>
  </si>
  <si>
    <t>1140 Estrella Dr.</t>
  </si>
  <si>
    <t>Taylor</t>
  </si>
  <si>
    <t>Langella</t>
  </si>
  <si>
    <t>Kelly</t>
  </si>
  <si>
    <t>Egan</t>
  </si>
  <si>
    <t>Renee</t>
  </si>
  <si>
    <t>Blanks</t>
  </si>
  <si>
    <t>419 MeadowBrooks</t>
  </si>
  <si>
    <t>Kamp</t>
  </si>
  <si>
    <t>Allen</t>
  </si>
  <si>
    <t>Wendy</t>
  </si>
  <si>
    <t>Scott</t>
  </si>
  <si>
    <t>444Pimiento Lane</t>
  </si>
  <si>
    <t>Allison&amp; Don</t>
  </si>
  <si>
    <t>Heiduk</t>
  </si>
  <si>
    <t>6025 Paseo Palmia</t>
  </si>
  <si>
    <t>Connie</t>
  </si>
  <si>
    <t>Doolittle</t>
  </si>
  <si>
    <t>P.O.Box 4205</t>
  </si>
  <si>
    <t>Carolan</t>
  </si>
  <si>
    <t>Thomas</t>
  </si>
  <si>
    <t>Mendoz</t>
  </si>
  <si>
    <t>William</t>
  </si>
  <si>
    <t>Prainito</t>
  </si>
  <si>
    <t>417 Calle polo Coorado</t>
  </si>
  <si>
    <t>Shannon</t>
  </si>
  <si>
    <t>310 E. haley #A</t>
  </si>
  <si>
    <t>Alison &amp; Don</t>
  </si>
  <si>
    <t>6025 Paseo Palma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</si>
</sst>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2"/>
      <color theme="1"/>
      <name val="Calibri"/>
      <family val="2"/>
      <charset val="128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b/>
      <u/>
      <sz val="12"/>
      <color theme="1"/>
      <name val="Calibri"/>
      <scheme val="minor"/>
    </font>
    <font>
      <b/>
      <sz val="12"/>
      <color theme="1"/>
      <name val="Calibri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0" fontId="4" fillId="0" borderId="0" xfId="0" applyFont="1"/>
  </cellXfs>
  <cellStyles count="1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1"/>
  <sheetViews>
    <sheetView tabSelected="1" topLeftCell="B32" workbookViewId="0">
      <selection activeCell="Q70" sqref="Q70"/>
    </sheetView>
  </sheetViews>
  <sheetFormatPr baseColWidth="10" defaultRowHeight="15" x14ac:dyDescent="0"/>
  <cols>
    <col min="2" max="2" width="18" customWidth="1"/>
    <col min="3" max="3" width="16" customWidth="1"/>
    <col min="4" max="4" width="28.83203125" customWidth="1"/>
    <col min="5" max="5" width="20.83203125" customWidth="1"/>
    <col min="6" max="6" width="8.83203125" customWidth="1"/>
    <col min="7" max="7" width="8.5" customWidth="1"/>
    <col min="9" max="10" width="11.33203125" style="4" bestFit="1" customWidth="1"/>
    <col min="11" max="11" width="10.83203125" style="5"/>
    <col min="12" max="12" width="10.83203125" style="4"/>
    <col min="13" max="13" width="10.83203125" style="6"/>
    <col min="14" max="14" width="10.83203125" style="4"/>
    <col min="15" max="15" width="11.33203125" style="4" customWidth="1"/>
    <col min="16" max="16" width="10.83203125" style="4"/>
    <col min="17" max="17" width="12.1640625" style="4" customWidth="1"/>
    <col min="18" max="18" width="11.33203125" bestFit="1" customWidth="1"/>
  </cols>
  <sheetData>
    <row r="1" spans="1:18">
      <c r="A1" s="1" t="s">
        <v>2</v>
      </c>
      <c r="B1" s="1" t="s">
        <v>3</v>
      </c>
      <c r="C1" s="1" t="s">
        <v>8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2</v>
      </c>
      <c r="I1" s="3" t="s">
        <v>15</v>
      </c>
      <c r="J1" s="3" t="s">
        <v>16</v>
      </c>
      <c r="K1" s="3" t="s">
        <v>17</v>
      </c>
      <c r="L1" s="3" t="s">
        <v>18</v>
      </c>
      <c r="M1" s="3" t="s">
        <v>19</v>
      </c>
      <c r="N1" s="3" t="s">
        <v>20</v>
      </c>
      <c r="O1" s="3" t="s">
        <v>21</v>
      </c>
      <c r="P1" s="3" t="s">
        <v>24</v>
      </c>
      <c r="Q1" s="3" t="s">
        <v>22</v>
      </c>
      <c r="R1" s="3"/>
    </row>
    <row r="2" spans="1:18">
      <c r="A2" s="2">
        <v>84903</v>
      </c>
      <c r="B2" s="2" t="s">
        <v>30</v>
      </c>
      <c r="C2" s="2" t="s">
        <v>31</v>
      </c>
      <c r="D2" s="2" t="s">
        <v>32</v>
      </c>
      <c r="E2" s="2" t="s">
        <v>33</v>
      </c>
      <c r="F2" s="2"/>
      <c r="G2" s="2">
        <v>91737</v>
      </c>
      <c r="H2" s="2">
        <f>A2</f>
        <v>84903</v>
      </c>
      <c r="I2" s="4">
        <v>382.98</v>
      </c>
      <c r="J2" s="5">
        <v>382.98</v>
      </c>
      <c r="O2" s="4">
        <f>I2+N2</f>
        <v>382.98</v>
      </c>
      <c r="P2" s="5">
        <f t="shared" ref="P2:P9" si="0">J2*8.75%</f>
        <v>33.510750000000002</v>
      </c>
      <c r="Q2" s="4">
        <f>J2+K2+L2+M2+N2+P2</f>
        <v>416.49075000000005</v>
      </c>
      <c r="R2" s="4"/>
    </row>
    <row r="3" spans="1:18">
      <c r="A3" s="2">
        <f>SUM(A2,1)</f>
        <v>84904</v>
      </c>
      <c r="B3" s="2" t="s">
        <v>34</v>
      </c>
      <c r="C3" s="2" t="s">
        <v>35</v>
      </c>
      <c r="D3" s="2" t="s">
        <v>36</v>
      </c>
      <c r="E3" s="2" t="s">
        <v>0</v>
      </c>
      <c r="F3" s="2" t="s">
        <v>1</v>
      </c>
      <c r="G3" s="2">
        <v>93103</v>
      </c>
      <c r="H3" s="2">
        <f>A3</f>
        <v>84904</v>
      </c>
      <c r="I3" s="4">
        <v>2846</v>
      </c>
      <c r="J3" s="4">
        <v>2846</v>
      </c>
      <c r="N3" s="4">
        <v>0</v>
      </c>
      <c r="O3" s="4">
        <f t="shared" ref="O3:O5" si="1">I3+N3</f>
        <v>2846</v>
      </c>
      <c r="P3" s="5">
        <f t="shared" si="0"/>
        <v>249.02499999999998</v>
      </c>
      <c r="Q3" s="4">
        <f t="shared" ref="Q3:Q4" si="2">J3+K3+L3+M3+N3+P3</f>
        <v>3095.0250000000001</v>
      </c>
      <c r="R3" s="4"/>
    </row>
    <row r="4" spans="1:18">
      <c r="A4" s="2">
        <f t="shared" ref="A4:A67" si="3">SUM(A3,1)</f>
        <v>84905</v>
      </c>
      <c r="B4" s="2" t="s">
        <v>37</v>
      </c>
      <c r="C4" s="2" t="s">
        <v>38</v>
      </c>
      <c r="D4" s="2" t="s">
        <v>39</v>
      </c>
      <c r="E4" s="2" t="s">
        <v>0</v>
      </c>
      <c r="F4" s="2" t="s">
        <v>1</v>
      </c>
      <c r="G4" s="2">
        <v>93108</v>
      </c>
      <c r="H4" s="2">
        <f t="shared" ref="H4:H67" si="4">A4</f>
        <v>84905</v>
      </c>
      <c r="I4" s="4">
        <v>1018</v>
      </c>
      <c r="J4" s="4">
        <v>236</v>
      </c>
      <c r="L4" s="4">
        <v>782</v>
      </c>
      <c r="N4" s="4">
        <v>0</v>
      </c>
      <c r="O4" s="4">
        <f t="shared" si="1"/>
        <v>1018</v>
      </c>
      <c r="P4" s="5">
        <f t="shared" si="0"/>
        <v>20.65</v>
      </c>
      <c r="Q4" s="4">
        <f t="shared" si="2"/>
        <v>1038.6500000000001</v>
      </c>
      <c r="R4" s="4"/>
    </row>
    <row r="5" spans="1:18">
      <c r="A5" s="2">
        <f t="shared" si="3"/>
        <v>84906</v>
      </c>
      <c r="B5" s="2" t="s">
        <v>40</v>
      </c>
      <c r="C5" s="2" t="s">
        <v>41</v>
      </c>
      <c r="D5" s="2" t="s">
        <v>42</v>
      </c>
      <c r="E5" s="2" t="s">
        <v>0</v>
      </c>
      <c r="F5" s="2" t="s">
        <v>1</v>
      </c>
      <c r="G5" s="2">
        <v>93105</v>
      </c>
      <c r="H5" s="2">
        <f t="shared" si="4"/>
        <v>84906</v>
      </c>
      <c r="I5" s="4">
        <v>4349.6000000000004</v>
      </c>
      <c r="J5" s="4">
        <v>4349.6000000000004</v>
      </c>
      <c r="N5" s="4">
        <v>652.44000000000005</v>
      </c>
      <c r="O5" s="4">
        <f t="shared" si="1"/>
        <v>5002.0400000000009</v>
      </c>
      <c r="P5" s="5">
        <f t="shared" si="0"/>
        <v>380.59000000000003</v>
      </c>
      <c r="Q5" s="4">
        <f>J5+K5+L5+M5+N5+P5</f>
        <v>5382.630000000001</v>
      </c>
      <c r="R5" s="4"/>
    </row>
    <row r="6" spans="1:18">
      <c r="A6" s="2">
        <f t="shared" si="3"/>
        <v>84907</v>
      </c>
      <c r="B6" s="2" t="s">
        <v>43</v>
      </c>
      <c r="C6" s="2" t="s">
        <v>44</v>
      </c>
      <c r="D6" s="2" t="s">
        <v>45</v>
      </c>
      <c r="E6" s="2" t="s">
        <v>0</v>
      </c>
      <c r="F6" s="2" t="s">
        <v>1</v>
      </c>
      <c r="G6" s="2">
        <v>93111</v>
      </c>
      <c r="H6" s="2">
        <f t="shared" si="4"/>
        <v>84907</v>
      </c>
      <c r="I6" s="4">
        <v>298.2</v>
      </c>
      <c r="J6" s="4">
        <v>298.2</v>
      </c>
      <c r="O6" s="4">
        <f>I6+N6</f>
        <v>298.2</v>
      </c>
      <c r="P6" s="5">
        <f t="shared" si="0"/>
        <v>26.092499999999998</v>
      </c>
      <c r="Q6" s="4">
        <f>J6+K6+L6+M6+N6+P6</f>
        <v>324.29249999999996</v>
      </c>
      <c r="R6" s="4"/>
    </row>
    <row r="7" spans="1:18">
      <c r="A7" s="2">
        <f t="shared" si="3"/>
        <v>84908</v>
      </c>
      <c r="B7" s="2" t="s">
        <v>46</v>
      </c>
      <c r="C7" s="2" t="s">
        <v>47</v>
      </c>
      <c r="D7" s="2" t="s">
        <v>48</v>
      </c>
      <c r="E7" s="2" t="s">
        <v>12</v>
      </c>
      <c r="F7" s="2" t="s">
        <v>1</v>
      </c>
      <c r="G7" s="2">
        <v>93117</v>
      </c>
      <c r="H7" s="2">
        <f t="shared" si="4"/>
        <v>84908</v>
      </c>
      <c r="I7" s="4">
        <v>918</v>
      </c>
      <c r="J7" s="4">
        <v>918</v>
      </c>
      <c r="N7" s="4">
        <v>0</v>
      </c>
      <c r="O7" s="4">
        <f t="shared" ref="O7:O8" si="5">I7+N7</f>
        <v>918</v>
      </c>
      <c r="P7" s="5">
        <f t="shared" si="0"/>
        <v>80.324999999999989</v>
      </c>
      <c r="Q7" s="4">
        <f t="shared" ref="Q7:Q8" si="6">J7+K7+L7+M7+N7+P7</f>
        <v>998.32500000000005</v>
      </c>
      <c r="R7" s="4"/>
    </row>
    <row r="8" spans="1:18">
      <c r="A8" s="2">
        <f t="shared" si="3"/>
        <v>84909</v>
      </c>
      <c r="B8" s="2" t="s">
        <v>13</v>
      </c>
      <c r="C8" s="2" t="s">
        <v>49</v>
      </c>
      <c r="D8" s="2" t="s">
        <v>50</v>
      </c>
      <c r="E8" s="2" t="s">
        <v>51</v>
      </c>
      <c r="F8" s="2" t="s">
        <v>1</v>
      </c>
      <c r="G8" s="2">
        <v>93108</v>
      </c>
      <c r="H8" s="2">
        <f t="shared" si="4"/>
        <v>84909</v>
      </c>
      <c r="I8" s="4">
        <v>1935</v>
      </c>
      <c r="J8" s="4">
        <v>1935</v>
      </c>
      <c r="K8" s="5">
        <v>0</v>
      </c>
      <c r="N8" s="4">
        <v>0</v>
      </c>
      <c r="O8" s="4">
        <f t="shared" si="5"/>
        <v>1935</v>
      </c>
      <c r="P8" s="5">
        <f t="shared" si="0"/>
        <v>169.3125</v>
      </c>
      <c r="Q8" s="4">
        <f t="shared" si="6"/>
        <v>2104.3125</v>
      </c>
      <c r="R8" s="4"/>
    </row>
    <row r="9" spans="1:18">
      <c r="A9" s="2">
        <f t="shared" si="3"/>
        <v>84910</v>
      </c>
      <c r="B9" s="2" t="s">
        <v>52</v>
      </c>
      <c r="C9" s="2" t="s">
        <v>53</v>
      </c>
      <c r="D9" s="2" t="s">
        <v>54</v>
      </c>
      <c r="E9" s="2" t="s">
        <v>0</v>
      </c>
      <c r="F9" s="2" t="s">
        <v>1</v>
      </c>
      <c r="G9" s="2">
        <v>93101</v>
      </c>
      <c r="H9" s="2">
        <f t="shared" si="4"/>
        <v>84910</v>
      </c>
      <c r="I9" s="4">
        <v>150</v>
      </c>
      <c r="J9" s="4">
        <v>150</v>
      </c>
      <c r="O9" s="4">
        <v>0</v>
      </c>
      <c r="P9" s="5">
        <f t="shared" si="0"/>
        <v>13.125</v>
      </c>
      <c r="Q9" s="4">
        <f>J9+K9+L9+M9+N9+P9</f>
        <v>163.125</v>
      </c>
      <c r="R9" s="4"/>
    </row>
    <row r="10" spans="1:18">
      <c r="A10" s="2">
        <f t="shared" si="3"/>
        <v>84911</v>
      </c>
      <c r="B10" s="2" t="s">
        <v>55</v>
      </c>
      <c r="C10" s="2" t="s">
        <v>56</v>
      </c>
      <c r="D10" s="2"/>
      <c r="E10" s="2"/>
      <c r="F10" s="2"/>
      <c r="G10" s="2"/>
      <c r="H10" s="2">
        <f t="shared" si="4"/>
        <v>84911</v>
      </c>
      <c r="I10" s="4">
        <v>693</v>
      </c>
      <c r="J10" s="4">
        <v>693</v>
      </c>
      <c r="K10" s="5">
        <v>0</v>
      </c>
      <c r="N10" s="4">
        <v>103.15</v>
      </c>
      <c r="O10" s="4">
        <f t="shared" ref="O10:O71" si="7">I10+N10</f>
        <v>796.15</v>
      </c>
      <c r="P10" s="5">
        <f t="shared" ref="P10:P39" si="8">J10*8.75%</f>
        <v>60.637499999999996</v>
      </c>
      <c r="Q10" s="4">
        <f t="shared" ref="Q10:Q71" si="9">J10+K10+L10+M10+N10+P10</f>
        <v>856.78750000000002</v>
      </c>
      <c r="R10" s="4"/>
    </row>
    <row r="11" spans="1:18">
      <c r="A11" s="2">
        <f t="shared" si="3"/>
        <v>84912</v>
      </c>
      <c r="B11" s="2" t="s">
        <v>57</v>
      </c>
      <c r="C11" s="2" t="s">
        <v>58</v>
      </c>
      <c r="D11" s="2" t="s">
        <v>59</v>
      </c>
      <c r="E11" s="2" t="s">
        <v>0</v>
      </c>
      <c r="F11" s="2" t="s">
        <v>1</v>
      </c>
      <c r="G11" s="2">
        <v>93108</v>
      </c>
      <c r="H11" s="2">
        <f t="shared" si="4"/>
        <v>84912</v>
      </c>
      <c r="I11" s="4">
        <v>1148</v>
      </c>
      <c r="L11" s="4">
        <v>1148</v>
      </c>
      <c r="N11" s="4">
        <v>0</v>
      </c>
      <c r="O11" s="4">
        <f t="shared" si="7"/>
        <v>1148</v>
      </c>
      <c r="P11" s="5">
        <f t="shared" si="8"/>
        <v>0</v>
      </c>
      <c r="Q11" s="4">
        <f t="shared" si="9"/>
        <v>1148</v>
      </c>
      <c r="R11" s="4"/>
    </row>
    <row r="12" spans="1:18">
      <c r="A12" s="2">
        <f t="shared" si="3"/>
        <v>84913</v>
      </c>
      <c r="B12" s="2"/>
      <c r="C12" s="2"/>
      <c r="D12" s="2"/>
      <c r="E12" s="2"/>
      <c r="F12" s="2"/>
      <c r="G12" s="2"/>
      <c r="H12" s="2">
        <f t="shared" si="4"/>
        <v>84913</v>
      </c>
      <c r="I12" s="4">
        <v>0</v>
      </c>
      <c r="J12" s="4">
        <v>0</v>
      </c>
      <c r="K12" s="5">
        <v>0</v>
      </c>
      <c r="N12" s="4">
        <v>0</v>
      </c>
      <c r="O12" s="4">
        <f t="shared" si="7"/>
        <v>0</v>
      </c>
      <c r="P12" s="5">
        <f t="shared" si="8"/>
        <v>0</v>
      </c>
      <c r="Q12" s="4">
        <f t="shared" si="9"/>
        <v>0</v>
      </c>
      <c r="R12" s="4"/>
    </row>
    <row r="13" spans="1:18">
      <c r="A13" s="2">
        <f t="shared" si="3"/>
        <v>84914</v>
      </c>
      <c r="B13" s="2" t="s">
        <v>60</v>
      </c>
      <c r="C13" s="2" t="s">
        <v>61</v>
      </c>
      <c r="D13" s="2" t="s">
        <v>62</v>
      </c>
      <c r="E13" s="2" t="s">
        <v>0</v>
      </c>
      <c r="F13" s="2" t="s">
        <v>1</v>
      </c>
      <c r="G13" s="2">
        <v>93108</v>
      </c>
      <c r="H13" s="2">
        <f t="shared" si="4"/>
        <v>84914</v>
      </c>
      <c r="I13" s="4">
        <v>357</v>
      </c>
      <c r="K13" s="5">
        <v>0</v>
      </c>
      <c r="L13" s="4">
        <v>357</v>
      </c>
      <c r="N13" s="4">
        <v>0</v>
      </c>
      <c r="O13" s="4">
        <f t="shared" si="7"/>
        <v>357</v>
      </c>
      <c r="P13" s="5">
        <f t="shared" si="8"/>
        <v>0</v>
      </c>
      <c r="Q13" s="4">
        <f t="shared" si="9"/>
        <v>357</v>
      </c>
      <c r="R13" s="4"/>
    </row>
    <row r="14" spans="1:18">
      <c r="A14" s="2">
        <f t="shared" si="3"/>
        <v>84915</v>
      </c>
      <c r="B14" s="2" t="s">
        <v>63</v>
      </c>
      <c r="C14" s="2" t="s">
        <v>64</v>
      </c>
      <c r="D14" s="2" t="s">
        <v>65</v>
      </c>
      <c r="E14" s="2" t="s">
        <v>0</v>
      </c>
      <c r="F14" s="2" t="s">
        <v>1</v>
      </c>
      <c r="G14" s="2">
        <v>93109</v>
      </c>
      <c r="H14" s="2">
        <f t="shared" si="4"/>
        <v>84915</v>
      </c>
      <c r="I14" s="4">
        <v>1570</v>
      </c>
      <c r="J14" s="4">
        <v>1570</v>
      </c>
      <c r="O14" s="4">
        <f t="shared" si="7"/>
        <v>1570</v>
      </c>
      <c r="P14" s="5">
        <f t="shared" si="8"/>
        <v>137.375</v>
      </c>
      <c r="Q14" s="4">
        <f t="shared" si="9"/>
        <v>1707.375</v>
      </c>
      <c r="R14" s="4"/>
    </row>
    <row r="15" spans="1:18">
      <c r="A15" s="2">
        <f t="shared" si="3"/>
        <v>84916</v>
      </c>
      <c r="B15" s="2" t="s">
        <v>66</v>
      </c>
      <c r="C15" s="2" t="s">
        <v>67</v>
      </c>
      <c r="D15" s="2" t="s">
        <v>68</v>
      </c>
      <c r="E15" s="2" t="s">
        <v>0</v>
      </c>
      <c r="F15" s="2" t="s">
        <v>1</v>
      </c>
      <c r="G15" s="2">
        <v>93101</v>
      </c>
      <c r="H15" s="2">
        <f t="shared" si="4"/>
        <v>84916</v>
      </c>
      <c r="I15" s="4">
        <v>7122</v>
      </c>
      <c r="J15" s="4">
        <v>7122</v>
      </c>
      <c r="O15" s="4">
        <f t="shared" si="7"/>
        <v>7122</v>
      </c>
      <c r="P15" s="5">
        <f t="shared" si="8"/>
        <v>623.17499999999995</v>
      </c>
      <c r="Q15" s="4">
        <f t="shared" si="9"/>
        <v>7745.1750000000002</v>
      </c>
      <c r="R15" s="4"/>
    </row>
    <row r="16" spans="1:18">
      <c r="A16" s="2">
        <f t="shared" si="3"/>
        <v>84917</v>
      </c>
      <c r="B16" s="2" t="s">
        <v>69</v>
      </c>
      <c r="C16" s="2" t="s">
        <v>70</v>
      </c>
      <c r="D16" s="2"/>
      <c r="E16" s="2"/>
      <c r="F16" s="2"/>
      <c r="G16" s="2"/>
      <c r="H16" s="2">
        <f t="shared" si="4"/>
        <v>84917</v>
      </c>
      <c r="I16" s="4">
        <v>523</v>
      </c>
      <c r="J16" s="4">
        <v>523</v>
      </c>
      <c r="O16" s="4">
        <f t="shared" si="7"/>
        <v>523</v>
      </c>
      <c r="P16" s="5">
        <f t="shared" si="8"/>
        <v>45.762499999999996</v>
      </c>
      <c r="Q16" s="4">
        <f t="shared" si="9"/>
        <v>568.76250000000005</v>
      </c>
      <c r="R16" s="4"/>
    </row>
    <row r="17" spans="1:18">
      <c r="A17" s="2">
        <f t="shared" si="3"/>
        <v>84918</v>
      </c>
      <c r="B17" s="2" t="s">
        <v>71</v>
      </c>
      <c r="C17" s="2" t="s">
        <v>72</v>
      </c>
      <c r="D17" s="2" t="s">
        <v>73</v>
      </c>
      <c r="E17" s="2" t="s">
        <v>0</v>
      </c>
      <c r="F17" s="2" t="s">
        <v>1</v>
      </c>
      <c r="G17" s="2">
        <v>93108</v>
      </c>
      <c r="H17" s="2">
        <f t="shared" si="4"/>
        <v>84918</v>
      </c>
      <c r="I17" s="4">
        <v>5925</v>
      </c>
      <c r="J17" s="4">
        <v>5925</v>
      </c>
      <c r="M17" s="6">
        <v>0</v>
      </c>
      <c r="O17" s="4">
        <f t="shared" si="7"/>
        <v>5925</v>
      </c>
      <c r="P17" s="5">
        <f t="shared" si="8"/>
        <v>518.4375</v>
      </c>
      <c r="Q17" s="4">
        <f t="shared" si="9"/>
        <v>6443.4375</v>
      </c>
      <c r="R17" s="4"/>
    </row>
    <row r="18" spans="1:18">
      <c r="A18" s="2">
        <f t="shared" si="3"/>
        <v>84919</v>
      </c>
      <c r="B18" s="2" t="s">
        <v>74</v>
      </c>
      <c r="C18" s="2" t="s">
        <v>75</v>
      </c>
      <c r="D18" s="2" t="s">
        <v>76</v>
      </c>
      <c r="E18" s="2" t="s">
        <v>0</v>
      </c>
      <c r="F18" s="2" t="s">
        <v>1</v>
      </c>
      <c r="G18" s="2">
        <v>93108</v>
      </c>
      <c r="H18" s="2">
        <f t="shared" si="4"/>
        <v>84919</v>
      </c>
      <c r="I18" s="4">
        <v>8850</v>
      </c>
      <c r="J18" s="4">
        <v>0</v>
      </c>
      <c r="M18" s="6">
        <v>8850</v>
      </c>
      <c r="O18" s="4">
        <f t="shared" si="7"/>
        <v>8850</v>
      </c>
      <c r="P18" s="5">
        <f t="shared" si="8"/>
        <v>0</v>
      </c>
      <c r="Q18" s="4">
        <f t="shared" si="9"/>
        <v>8850</v>
      </c>
      <c r="R18" s="4"/>
    </row>
    <row r="19" spans="1:18">
      <c r="A19" s="2">
        <f t="shared" si="3"/>
        <v>84920</v>
      </c>
      <c r="B19" s="2" t="s">
        <v>77</v>
      </c>
      <c r="C19" s="2"/>
      <c r="D19" s="2"/>
      <c r="E19" s="2"/>
      <c r="F19" s="2"/>
      <c r="G19" s="2"/>
      <c r="H19" s="2">
        <f t="shared" si="4"/>
        <v>84920</v>
      </c>
      <c r="I19" s="4">
        <v>0</v>
      </c>
      <c r="J19" s="4">
        <v>0</v>
      </c>
      <c r="N19" s="4">
        <v>0</v>
      </c>
      <c r="O19" s="4">
        <f t="shared" si="7"/>
        <v>0</v>
      </c>
      <c r="P19" s="5">
        <f t="shared" si="8"/>
        <v>0</v>
      </c>
      <c r="Q19" s="4">
        <f t="shared" si="9"/>
        <v>0</v>
      </c>
      <c r="R19" s="4"/>
    </row>
    <row r="20" spans="1:18">
      <c r="A20" s="2">
        <f t="shared" si="3"/>
        <v>84921</v>
      </c>
      <c r="B20" s="2" t="s">
        <v>78</v>
      </c>
      <c r="C20" s="2" t="s">
        <v>79</v>
      </c>
      <c r="D20" s="2" t="s">
        <v>80</v>
      </c>
      <c r="E20" s="2" t="s">
        <v>0</v>
      </c>
      <c r="F20" s="2" t="s">
        <v>1</v>
      </c>
      <c r="G20" s="2">
        <v>93108</v>
      </c>
      <c r="H20" s="2">
        <f t="shared" si="4"/>
        <v>84921</v>
      </c>
      <c r="I20" s="4">
        <v>2000</v>
      </c>
      <c r="L20" s="4">
        <v>2000</v>
      </c>
      <c r="O20" s="4">
        <f t="shared" si="7"/>
        <v>2000</v>
      </c>
      <c r="P20" s="5">
        <f t="shared" si="8"/>
        <v>0</v>
      </c>
      <c r="Q20" s="4">
        <f t="shared" si="9"/>
        <v>2000</v>
      </c>
      <c r="R20" s="4"/>
    </row>
    <row r="21" spans="1:18">
      <c r="A21" s="2">
        <f t="shared" si="3"/>
        <v>84922</v>
      </c>
      <c r="B21" s="2" t="s">
        <v>81</v>
      </c>
      <c r="C21" s="2" t="s">
        <v>82</v>
      </c>
      <c r="D21" s="2" t="s">
        <v>83</v>
      </c>
      <c r="E21" s="2" t="s">
        <v>25</v>
      </c>
      <c r="F21" s="2" t="s">
        <v>1</v>
      </c>
      <c r="G21" s="2">
        <v>93023</v>
      </c>
      <c r="H21" s="2">
        <f t="shared" si="4"/>
        <v>84922</v>
      </c>
      <c r="I21" s="4">
        <v>7947.96</v>
      </c>
      <c r="J21" s="4">
        <v>7947.96</v>
      </c>
      <c r="N21" s="4">
        <v>75</v>
      </c>
      <c r="O21" s="4">
        <f t="shared" si="7"/>
        <v>8022.96</v>
      </c>
      <c r="P21" s="5">
        <f t="shared" si="8"/>
        <v>695.44650000000001</v>
      </c>
      <c r="Q21" s="4">
        <f t="shared" si="9"/>
        <v>8718.406500000001</v>
      </c>
      <c r="R21" s="4"/>
    </row>
    <row r="22" spans="1:18">
      <c r="A22" s="2">
        <f t="shared" si="3"/>
        <v>84923</v>
      </c>
      <c r="B22" s="2" t="s">
        <v>84</v>
      </c>
      <c r="C22" s="2" t="s">
        <v>85</v>
      </c>
      <c r="D22" s="2" t="s">
        <v>86</v>
      </c>
      <c r="E22" s="2" t="s">
        <v>0</v>
      </c>
      <c r="F22" s="2" t="s">
        <v>1</v>
      </c>
      <c r="G22" s="2">
        <v>93103</v>
      </c>
      <c r="H22" s="2">
        <f t="shared" si="4"/>
        <v>84923</v>
      </c>
      <c r="I22" s="4">
        <v>717</v>
      </c>
      <c r="L22" s="4">
        <v>717</v>
      </c>
      <c r="N22" s="4">
        <v>0</v>
      </c>
      <c r="O22" s="4">
        <f t="shared" si="7"/>
        <v>717</v>
      </c>
      <c r="P22" s="5">
        <f t="shared" si="8"/>
        <v>0</v>
      </c>
      <c r="Q22" s="4">
        <f t="shared" si="9"/>
        <v>717</v>
      </c>
      <c r="R22" s="4"/>
    </row>
    <row r="23" spans="1:18">
      <c r="A23" s="2">
        <f t="shared" si="3"/>
        <v>84924</v>
      </c>
      <c r="B23" s="2" t="s">
        <v>87</v>
      </c>
      <c r="C23" s="2" t="s">
        <v>88</v>
      </c>
      <c r="D23" s="2" t="s">
        <v>89</v>
      </c>
      <c r="E23" s="2" t="s">
        <v>0</v>
      </c>
      <c r="F23" s="2" t="s">
        <v>1</v>
      </c>
      <c r="G23" s="2">
        <v>93111</v>
      </c>
      <c r="H23" s="2">
        <f t="shared" si="4"/>
        <v>84924</v>
      </c>
      <c r="I23" s="4">
        <v>238</v>
      </c>
      <c r="J23" s="4">
        <v>238</v>
      </c>
      <c r="O23" s="4">
        <f t="shared" si="7"/>
        <v>238</v>
      </c>
      <c r="P23" s="5">
        <f t="shared" si="8"/>
        <v>20.824999999999999</v>
      </c>
      <c r="Q23" s="4">
        <f t="shared" si="9"/>
        <v>258.82499999999999</v>
      </c>
      <c r="R23" s="4"/>
    </row>
    <row r="24" spans="1:18">
      <c r="A24" s="2">
        <f t="shared" si="3"/>
        <v>84925</v>
      </c>
      <c r="B24" s="2" t="s">
        <v>90</v>
      </c>
      <c r="C24" s="2" t="s">
        <v>91</v>
      </c>
      <c r="D24" s="2"/>
      <c r="E24" s="2"/>
      <c r="F24" s="2"/>
      <c r="G24" s="2"/>
      <c r="H24" s="2">
        <f t="shared" si="4"/>
        <v>84925</v>
      </c>
      <c r="I24" s="4">
        <v>1584</v>
      </c>
      <c r="J24" s="4">
        <v>1584</v>
      </c>
      <c r="O24" s="4">
        <f t="shared" si="7"/>
        <v>1584</v>
      </c>
      <c r="P24" s="5">
        <f t="shared" si="8"/>
        <v>138.6</v>
      </c>
      <c r="Q24" s="4">
        <f t="shared" si="9"/>
        <v>1722.6</v>
      </c>
      <c r="R24" s="4"/>
    </row>
    <row r="25" spans="1:18">
      <c r="A25" s="2">
        <f t="shared" si="3"/>
        <v>84926</v>
      </c>
      <c r="B25" s="2" t="s">
        <v>92</v>
      </c>
      <c r="C25" s="2" t="s">
        <v>72</v>
      </c>
      <c r="D25" s="2" t="s">
        <v>93</v>
      </c>
      <c r="E25" s="2" t="s">
        <v>0</v>
      </c>
      <c r="F25" s="2" t="s">
        <v>1</v>
      </c>
      <c r="G25" s="2">
        <v>93108</v>
      </c>
      <c r="H25" s="2">
        <f t="shared" si="4"/>
        <v>84926</v>
      </c>
      <c r="I25" s="4">
        <v>2490</v>
      </c>
      <c r="J25" s="4">
        <v>2490</v>
      </c>
      <c r="L25" s="4">
        <v>0</v>
      </c>
      <c r="N25" s="4">
        <v>505.74</v>
      </c>
      <c r="O25" s="4">
        <f t="shared" si="7"/>
        <v>2995.74</v>
      </c>
      <c r="P25" s="5">
        <f t="shared" si="8"/>
        <v>217.875</v>
      </c>
      <c r="Q25" s="4">
        <f t="shared" si="9"/>
        <v>3213.6149999999998</v>
      </c>
      <c r="R25" s="4"/>
    </row>
    <row r="26" spans="1:18">
      <c r="A26" s="2">
        <f t="shared" si="3"/>
        <v>84927</v>
      </c>
      <c r="B26" s="2" t="s">
        <v>94</v>
      </c>
      <c r="C26" s="2" t="s">
        <v>95</v>
      </c>
      <c r="D26" s="2" t="s">
        <v>96</v>
      </c>
      <c r="E26" s="2" t="s">
        <v>0</v>
      </c>
      <c r="F26" s="2" t="s">
        <v>1</v>
      </c>
      <c r="G26" s="2">
        <v>93111</v>
      </c>
      <c r="H26" s="2">
        <f t="shared" si="4"/>
        <v>84927</v>
      </c>
      <c r="I26" s="4">
        <v>1870.19</v>
      </c>
      <c r="J26" s="4">
        <v>1870.19</v>
      </c>
      <c r="O26" s="4">
        <f t="shared" si="7"/>
        <v>1870.19</v>
      </c>
      <c r="P26" s="5">
        <f t="shared" si="8"/>
        <v>163.641625</v>
      </c>
      <c r="Q26" s="4">
        <f t="shared" si="9"/>
        <v>2033.831625</v>
      </c>
      <c r="R26" s="4"/>
    </row>
    <row r="27" spans="1:18">
      <c r="A27" s="2">
        <f t="shared" si="3"/>
        <v>84928</v>
      </c>
      <c r="B27" s="2" t="s">
        <v>97</v>
      </c>
      <c r="C27" s="2" t="s">
        <v>98</v>
      </c>
      <c r="D27" s="2" t="s">
        <v>99</v>
      </c>
      <c r="E27" s="2" t="s">
        <v>0</v>
      </c>
      <c r="F27" s="2" t="s">
        <v>1</v>
      </c>
      <c r="G27" s="2">
        <v>93101</v>
      </c>
      <c r="H27" s="2">
        <f t="shared" si="4"/>
        <v>84928</v>
      </c>
      <c r="I27" s="4">
        <v>1641</v>
      </c>
      <c r="J27" s="4">
        <v>1641</v>
      </c>
      <c r="O27" s="4">
        <f t="shared" si="7"/>
        <v>1641</v>
      </c>
      <c r="P27" s="5">
        <f t="shared" si="8"/>
        <v>143.58749999999998</v>
      </c>
      <c r="Q27" s="4">
        <f t="shared" si="9"/>
        <v>1784.5875000000001</v>
      </c>
      <c r="R27" s="4"/>
    </row>
    <row r="28" spans="1:18">
      <c r="A28" s="2">
        <f t="shared" si="3"/>
        <v>84929</v>
      </c>
      <c r="B28" s="2" t="s">
        <v>100</v>
      </c>
      <c r="C28" s="2" t="s">
        <v>101</v>
      </c>
      <c r="D28" s="2" t="s">
        <v>102</v>
      </c>
      <c r="E28" s="2" t="s">
        <v>0</v>
      </c>
      <c r="F28" s="2" t="s">
        <v>1</v>
      </c>
      <c r="G28" s="2"/>
      <c r="H28" s="2">
        <f t="shared" si="4"/>
        <v>84929</v>
      </c>
      <c r="I28" s="4">
        <v>5148.28</v>
      </c>
      <c r="J28" s="4">
        <v>5148.28</v>
      </c>
      <c r="O28" s="4">
        <f t="shared" si="7"/>
        <v>5148.28</v>
      </c>
      <c r="P28" s="5">
        <f t="shared" si="8"/>
        <v>450.47449999999992</v>
      </c>
      <c r="Q28" s="4">
        <f t="shared" si="9"/>
        <v>5598.7545</v>
      </c>
      <c r="R28" s="4"/>
    </row>
    <row r="29" spans="1:18">
      <c r="A29" s="2">
        <f t="shared" si="3"/>
        <v>84930</v>
      </c>
      <c r="B29" s="2" t="s">
        <v>77</v>
      </c>
      <c r="C29" s="2"/>
      <c r="D29" s="2"/>
      <c r="E29" s="2"/>
      <c r="F29" s="2" t="s">
        <v>1</v>
      </c>
      <c r="G29" s="2"/>
      <c r="H29" s="2">
        <f t="shared" si="4"/>
        <v>84930</v>
      </c>
      <c r="I29" s="4">
        <v>0</v>
      </c>
      <c r="J29" s="4">
        <v>0</v>
      </c>
      <c r="O29" s="4">
        <f t="shared" si="7"/>
        <v>0</v>
      </c>
      <c r="P29" s="5">
        <f t="shared" si="8"/>
        <v>0</v>
      </c>
      <c r="Q29" s="4">
        <f t="shared" si="9"/>
        <v>0</v>
      </c>
      <c r="R29" s="4"/>
    </row>
    <row r="30" spans="1:18">
      <c r="A30" s="2">
        <f t="shared" si="3"/>
        <v>84931</v>
      </c>
      <c r="B30" s="2" t="s">
        <v>103</v>
      </c>
      <c r="C30" s="2" t="s">
        <v>104</v>
      </c>
      <c r="D30" s="2" t="s">
        <v>105</v>
      </c>
      <c r="E30" s="2" t="s">
        <v>106</v>
      </c>
      <c r="F30" s="2" t="s">
        <v>14</v>
      </c>
      <c r="G30" s="2">
        <v>19547</v>
      </c>
      <c r="H30" s="2">
        <f t="shared" si="4"/>
        <v>84931</v>
      </c>
      <c r="I30" s="4">
        <v>4200</v>
      </c>
      <c r="J30" s="4">
        <v>0</v>
      </c>
      <c r="M30" s="6">
        <v>4200</v>
      </c>
      <c r="N30" s="4">
        <v>0</v>
      </c>
      <c r="O30" s="4">
        <f t="shared" si="7"/>
        <v>4200</v>
      </c>
      <c r="P30" s="5">
        <f t="shared" si="8"/>
        <v>0</v>
      </c>
      <c r="Q30" s="4">
        <f t="shared" si="9"/>
        <v>4200</v>
      </c>
      <c r="R30" s="4"/>
    </row>
    <row r="31" spans="1:18">
      <c r="A31" s="2">
        <f t="shared" si="3"/>
        <v>84932</v>
      </c>
      <c r="B31" s="2" t="s">
        <v>107</v>
      </c>
      <c r="C31" s="2" t="s">
        <v>26</v>
      </c>
      <c r="D31" s="2" t="s">
        <v>108</v>
      </c>
      <c r="E31" s="2" t="s">
        <v>0</v>
      </c>
      <c r="F31" s="2" t="s">
        <v>1</v>
      </c>
      <c r="G31" s="2">
        <v>93108</v>
      </c>
      <c r="H31" s="2">
        <f t="shared" si="4"/>
        <v>84932</v>
      </c>
      <c r="I31" s="4">
        <v>253</v>
      </c>
      <c r="J31" s="4">
        <v>0</v>
      </c>
      <c r="L31" s="4">
        <v>253</v>
      </c>
      <c r="O31" s="4">
        <f t="shared" si="7"/>
        <v>253</v>
      </c>
      <c r="P31" s="5">
        <f t="shared" si="8"/>
        <v>0</v>
      </c>
      <c r="Q31" s="4">
        <f t="shared" si="9"/>
        <v>253</v>
      </c>
      <c r="R31" s="4"/>
    </row>
    <row r="32" spans="1:18">
      <c r="A32" s="2">
        <f t="shared" si="3"/>
        <v>84933</v>
      </c>
      <c r="B32" s="2" t="s">
        <v>109</v>
      </c>
      <c r="C32" s="2" t="s">
        <v>110</v>
      </c>
      <c r="D32" s="2" t="s">
        <v>111</v>
      </c>
      <c r="E32" s="2" t="s">
        <v>0</v>
      </c>
      <c r="F32" s="2" t="s">
        <v>1</v>
      </c>
      <c r="G32" s="2">
        <v>93109</v>
      </c>
      <c r="H32" s="2">
        <f t="shared" si="4"/>
        <v>84933</v>
      </c>
      <c r="I32" s="4">
        <v>200</v>
      </c>
      <c r="J32" s="4">
        <v>200</v>
      </c>
      <c r="N32" s="4">
        <v>0</v>
      </c>
      <c r="O32" s="4">
        <f t="shared" si="7"/>
        <v>200</v>
      </c>
      <c r="P32" s="5">
        <f t="shared" si="8"/>
        <v>17.5</v>
      </c>
      <c r="Q32" s="4">
        <f t="shared" si="9"/>
        <v>217.5</v>
      </c>
      <c r="R32" s="4"/>
    </row>
    <row r="33" spans="1:18">
      <c r="A33" s="2">
        <f t="shared" si="3"/>
        <v>84934</v>
      </c>
      <c r="B33" s="2" t="s">
        <v>112</v>
      </c>
      <c r="C33" s="2" t="s">
        <v>113</v>
      </c>
      <c r="D33" s="2" t="s">
        <v>114</v>
      </c>
      <c r="E33" s="2" t="s">
        <v>0</v>
      </c>
      <c r="F33" s="2" t="s">
        <v>1</v>
      </c>
      <c r="G33" s="2">
        <v>93105</v>
      </c>
      <c r="H33" s="2">
        <f t="shared" si="4"/>
        <v>84934</v>
      </c>
      <c r="I33" s="4">
        <v>4500</v>
      </c>
      <c r="J33" s="4">
        <v>4500</v>
      </c>
      <c r="L33" s="4">
        <v>0</v>
      </c>
      <c r="O33" s="4">
        <f t="shared" si="7"/>
        <v>4500</v>
      </c>
      <c r="P33" s="5">
        <f t="shared" si="8"/>
        <v>393.75</v>
      </c>
      <c r="Q33" s="4">
        <f t="shared" si="9"/>
        <v>4893.75</v>
      </c>
      <c r="R33" s="4"/>
    </row>
    <row r="34" spans="1:18">
      <c r="A34" s="2">
        <f t="shared" si="3"/>
        <v>84935</v>
      </c>
      <c r="B34" s="2" t="s">
        <v>10</v>
      </c>
      <c r="C34" s="2" t="s">
        <v>11</v>
      </c>
      <c r="D34" s="2" t="s">
        <v>115</v>
      </c>
      <c r="E34" s="2" t="s">
        <v>0</v>
      </c>
      <c r="F34" s="2" t="s">
        <v>1</v>
      </c>
      <c r="G34" s="2">
        <v>93101</v>
      </c>
      <c r="H34" s="2">
        <f t="shared" si="4"/>
        <v>84935</v>
      </c>
      <c r="I34" s="4">
        <v>824</v>
      </c>
      <c r="J34" s="4">
        <v>318</v>
      </c>
      <c r="L34" s="4">
        <v>506</v>
      </c>
      <c r="N34" s="4">
        <v>0</v>
      </c>
      <c r="O34" s="4">
        <f t="shared" si="7"/>
        <v>824</v>
      </c>
      <c r="P34" s="5">
        <f t="shared" si="8"/>
        <v>27.824999999999999</v>
      </c>
      <c r="Q34" s="4">
        <f t="shared" si="9"/>
        <v>851.82500000000005</v>
      </c>
      <c r="R34" s="4"/>
    </row>
    <row r="35" spans="1:18">
      <c r="A35" s="2">
        <f t="shared" si="3"/>
        <v>84936</v>
      </c>
      <c r="B35" s="2" t="s">
        <v>116</v>
      </c>
      <c r="C35" s="2" t="s">
        <v>117</v>
      </c>
      <c r="D35" s="2"/>
      <c r="E35" s="2"/>
      <c r="F35" s="2"/>
      <c r="G35" s="2"/>
      <c r="H35" s="2">
        <f t="shared" si="4"/>
        <v>84936</v>
      </c>
      <c r="I35" s="4">
        <v>1300</v>
      </c>
      <c r="J35" s="4">
        <v>1300</v>
      </c>
      <c r="N35" s="4">
        <v>0</v>
      </c>
      <c r="O35" s="4">
        <f t="shared" si="7"/>
        <v>1300</v>
      </c>
      <c r="P35" s="5">
        <f t="shared" si="8"/>
        <v>113.74999999999999</v>
      </c>
      <c r="Q35" s="4">
        <f t="shared" si="9"/>
        <v>1413.75</v>
      </c>
      <c r="R35" s="4"/>
    </row>
    <row r="36" spans="1:18">
      <c r="A36" s="2">
        <f t="shared" si="3"/>
        <v>84937</v>
      </c>
      <c r="B36" s="2" t="s">
        <v>118</v>
      </c>
      <c r="C36" s="2" t="s">
        <v>119</v>
      </c>
      <c r="D36" s="2" t="s">
        <v>120</v>
      </c>
      <c r="E36" s="2" t="s">
        <v>0</v>
      </c>
      <c r="F36" s="2" t="s">
        <v>1</v>
      </c>
      <c r="G36" s="2">
        <v>93108</v>
      </c>
      <c r="H36" s="2">
        <f t="shared" si="4"/>
        <v>84937</v>
      </c>
      <c r="I36" s="4">
        <v>149.85</v>
      </c>
      <c r="J36" s="4">
        <v>149.85</v>
      </c>
      <c r="K36" s="5">
        <v>0</v>
      </c>
      <c r="N36" s="4">
        <v>74</v>
      </c>
      <c r="O36" s="4">
        <f t="shared" si="7"/>
        <v>223.85</v>
      </c>
      <c r="P36" s="5">
        <f t="shared" si="8"/>
        <v>13.111875</v>
      </c>
      <c r="Q36" s="4">
        <f t="shared" si="9"/>
        <v>236.96187499999999</v>
      </c>
      <c r="R36" s="4"/>
    </row>
    <row r="37" spans="1:18">
      <c r="A37" s="2">
        <f t="shared" si="3"/>
        <v>84938</v>
      </c>
      <c r="B37" s="2" t="s">
        <v>121</v>
      </c>
      <c r="C37" s="2" t="s">
        <v>122</v>
      </c>
      <c r="D37" s="2" t="s">
        <v>123</v>
      </c>
      <c r="E37" s="2" t="s">
        <v>0</v>
      </c>
      <c r="F37" s="2" t="s">
        <v>1</v>
      </c>
      <c r="G37" s="2">
        <v>93108</v>
      </c>
      <c r="H37" s="2">
        <f t="shared" si="4"/>
        <v>84938</v>
      </c>
      <c r="I37" s="4">
        <v>1660</v>
      </c>
      <c r="J37" s="4">
        <v>1660</v>
      </c>
      <c r="M37" s="6">
        <v>0</v>
      </c>
      <c r="N37" s="4">
        <v>0</v>
      </c>
      <c r="O37" s="4">
        <f t="shared" si="7"/>
        <v>1660</v>
      </c>
      <c r="P37" s="5">
        <f t="shared" si="8"/>
        <v>145.25</v>
      </c>
      <c r="Q37" s="4">
        <f t="shared" si="9"/>
        <v>1805.25</v>
      </c>
      <c r="R37" s="4"/>
    </row>
    <row r="38" spans="1:18">
      <c r="A38" s="2">
        <f t="shared" si="3"/>
        <v>84939</v>
      </c>
      <c r="B38" s="2"/>
      <c r="C38" s="2"/>
      <c r="D38" s="2"/>
      <c r="E38" s="2"/>
      <c r="F38" s="2"/>
      <c r="G38" s="2"/>
      <c r="H38" s="2">
        <f t="shared" si="4"/>
        <v>84939</v>
      </c>
      <c r="I38" s="4">
        <v>0</v>
      </c>
      <c r="J38" s="4">
        <v>0</v>
      </c>
      <c r="M38" s="6">
        <v>0</v>
      </c>
      <c r="O38" s="4">
        <f>I38+N38</f>
        <v>0</v>
      </c>
      <c r="P38" s="5">
        <f t="shared" si="8"/>
        <v>0</v>
      </c>
      <c r="Q38" s="4">
        <f t="shared" si="9"/>
        <v>0</v>
      </c>
      <c r="R38" s="4"/>
    </row>
    <row r="39" spans="1:18">
      <c r="A39" s="2">
        <f t="shared" si="3"/>
        <v>84940</v>
      </c>
      <c r="B39" s="2" t="s">
        <v>124</v>
      </c>
      <c r="C39" s="2" t="s">
        <v>125</v>
      </c>
      <c r="D39" s="2" t="s">
        <v>126</v>
      </c>
      <c r="E39" s="2" t="s">
        <v>127</v>
      </c>
      <c r="F39" s="2" t="s">
        <v>128</v>
      </c>
      <c r="G39" s="2">
        <v>2835</v>
      </c>
      <c r="H39" s="2">
        <f t="shared" si="4"/>
        <v>84940</v>
      </c>
      <c r="I39" s="4">
        <v>2730</v>
      </c>
      <c r="M39" s="6">
        <v>2730</v>
      </c>
      <c r="O39" s="4">
        <f t="shared" ref="O39:O41" si="10">I39+N39</f>
        <v>2730</v>
      </c>
      <c r="P39" s="5">
        <f t="shared" si="8"/>
        <v>0</v>
      </c>
      <c r="Q39" s="4">
        <f t="shared" si="9"/>
        <v>2730</v>
      </c>
      <c r="R39" s="4"/>
    </row>
    <row r="40" spans="1:18">
      <c r="A40" s="2">
        <f t="shared" si="3"/>
        <v>84941</v>
      </c>
      <c r="B40" s="2" t="s">
        <v>129</v>
      </c>
      <c r="C40" s="2" t="s">
        <v>130</v>
      </c>
      <c r="D40" s="2"/>
      <c r="E40" s="2"/>
      <c r="F40" s="2"/>
      <c r="G40" s="2"/>
      <c r="H40" s="2">
        <f t="shared" si="4"/>
        <v>84941</v>
      </c>
      <c r="I40" s="4">
        <v>2109</v>
      </c>
      <c r="J40" s="4">
        <v>2109</v>
      </c>
      <c r="O40" s="4">
        <f t="shared" si="10"/>
        <v>2109</v>
      </c>
      <c r="P40" s="5">
        <f t="shared" ref="P40:P41" si="11">J40*8.75%</f>
        <v>184.53749999999999</v>
      </c>
      <c r="Q40" s="4">
        <f t="shared" si="9"/>
        <v>2293.5374999999999</v>
      </c>
      <c r="R40" s="4"/>
    </row>
    <row r="41" spans="1:18">
      <c r="A41" s="2">
        <f t="shared" si="3"/>
        <v>84942</v>
      </c>
      <c r="B41" s="2" t="s">
        <v>27</v>
      </c>
      <c r="C41" s="2" t="s">
        <v>28</v>
      </c>
      <c r="D41" s="2" t="s">
        <v>29</v>
      </c>
      <c r="E41" s="2" t="s">
        <v>0</v>
      </c>
      <c r="F41" s="2" t="s">
        <v>1</v>
      </c>
      <c r="G41" s="2">
        <v>93105</v>
      </c>
      <c r="H41" s="2">
        <f t="shared" si="4"/>
        <v>84942</v>
      </c>
      <c r="I41" s="4">
        <v>260</v>
      </c>
      <c r="J41" s="4">
        <v>260</v>
      </c>
      <c r="O41" s="4">
        <f t="shared" si="10"/>
        <v>260</v>
      </c>
      <c r="P41" s="5">
        <f t="shared" si="11"/>
        <v>22.75</v>
      </c>
      <c r="Q41" s="4">
        <f t="shared" si="9"/>
        <v>282.75</v>
      </c>
      <c r="R41" s="4"/>
    </row>
    <row r="42" spans="1:18">
      <c r="A42" s="2">
        <f t="shared" si="3"/>
        <v>84943</v>
      </c>
      <c r="B42" s="2" t="s">
        <v>131</v>
      </c>
      <c r="C42" s="2" t="s">
        <v>132</v>
      </c>
      <c r="D42" s="2" t="s">
        <v>133</v>
      </c>
      <c r="E42" s="2" t="s">
        <v>0</v>
      </c>
      <c r="F42" s="2" t="s">
        <v>1</v>
      </c>
      <c r="G42" s="2">
        <v>93109</v>
      </c>
      <c r="H42" s="2">
        <f t="shared" si="4"/>
        <v>84943</v>
      </c>
      <c r="I42" s="4">
        <v>3073.18</v>
      </c>
      <c r="J42" s="4">
        <v>3073.18</v>
      </c>
      <c r="N42" s="4">
        <v>75</v>
      </c>
      <c r="O42" s="4">
        <f t="shared" si="7"/>
        <v>3148.18</v>
      </c>
      <c r="P42" s="5">
        <f t="shared" ref="P42:P71" si="12">J42*8.75%</f>
        <v>268.90324999999996</v>
      </c>
      <c r="Q42" s="4">
        <f t="shared" si="9"/>
        <v>3417.0832499999997</v>
      </c>
      <c r="R42" s="4"/>
    </row>
    <row r="43" spans="1:18">
      <c r="A43" s="2">
        <f t="shared" si="3"/>
        <v>84944</v>
      </c>
      <c r="B43" s="2" t="s">
        <v>134</v>
      </c>
      <c r="C43" s="2" t="s">
        <v>135</v>
      </c>
      <c r="D43" s="2"/>
      <c r="E43" s="2"/>
      <c r="F43" s="2"/>
      <c r="G43" s="2"/>
      <c r="H43" s="2">
        <f t="shared" si="4"/>
        <v>84944</v>
      </c>
      <c r="I43" s="4">
        <v>132</v>
      </c>
      <c r="J43" s="4">
        <v>132</v>
      </c>
      <c r="O43" s="4">
        <f t="shared" si="7"/>
        <v>132</v>
      </c>
      <c r="P43" s="5">
        <f t="shared" si="12"/>
        <v>11.549999999999999</v>
      </c>
      <c r="Q43" s="4">
        <f t="shared" si="9"/>
        <v>143.55000000000001</v>
      </c>
      <c r="R43" s="4"/>
    </row>
    <row r="44" spans="1:18">
      <c r="A44" s="2">
        <f t="shared" si="3"/>
        <v>84945</v>
      </c>
      <c r="B44" s="2" t="s">
        <v>136</v>
      </c>
      <c r="C44" s="2" t="s">
        <v>137</v>
      </c>
      <c r="D44" s="2" t="s">
        <v>138</v>
      </c>
      <c r="E44" s="2" t="s">
        <v>0</v>
      </c>
      <c r="F44" s="2" t="s">
        <v>1</v>
      </c>
      <c r="G44" s="2">
        <v>93101</v>
      </c>
      <c r="H44" s="2">
        <f t="shared" si="4"/>
        <v>84945</v>
      </c>
      <c r="I44" s="4">
        <v>122</v>
      </c>
      <c r="L44" s="4">
        <v>122</v>
      </c>
      <c r="N44" s="4">
        <v>0</v>
      </c>
      <c r="O44" s="4">
        <f t="shared" si="7"/>
        <v>122</v>
      </c>
      <c r="P44" s="5">
        <f t="shared" si="12"/>
        <v>0</v>
      </c>
      <c r="Q44" s="4">
        <f t="shared" si="9"/>
        <v>122</v>
      </c>
      <c r="R44" s="4"/>
    </row>
    <row r="45" spans="1:18">
      <c r="A45" s="2">
        <f t="shared" si="3"/>
        <v>84946</v>
      </c>
      <c r="B45" s="2" t="s">
        <v>139</v>
      </c>
      <c r="C45" s="2" t="s">
        <v>140</v>
      </c>
      <c r="D45" s="2"/>
      <c r="E45" s="2"/>
      <c r="F45" s="2"/>
      <c r="G45" s="2"/>
      <c r="H45" s="2">
        <f t="shared" si="4"/>
        <v>84946</v>
      </c>
      <c r="I45" s="4">
        <v>200</v>
      </c>
      <c r="J45" s="4">
        <v>200</v>
      </c>
      <c r="O45" s="4">
        <f t="shared" si="7"/>
        <v>200</v>
      </c>
      <c r="P45" s="5">
        <f t="shared" si="12"/>
        <v>17.5</v>
      </c>
      <c r="Q45" s="4">
        <f t="shared" si="9"/>
        <v>217.5</v>
      </c>
      <c r="R45" s="4"/>
    </row>
    <row r="46" spans="1:18">
      <c r="A46" s="2">
        <f t="shared" si="3"/>
        <v>84947</v>
      </c>
      <c r="B46" s="2" t="s">
        <v>141</v>
      </c>
      <c r="C46" s="2" t="s">
        <v>142</v>
      </c>
      <c r="D46" s="2" t="s">
        <v>143</v>
      </c>
      <c r="E46" s="2" t="s">
        <v>0</v>
      </c>
      <c r="F46" s="2" t="s">
        <v>1</v>
      </c>
      <c r="G46" s="2">
        <v>93101</v>
      </c>
      <c r="H46" s="2">
        <f t="shared" si="4"/>
        <v>84947</v>
      </c>
      <c r="I46" s="4">
        <v>33</v>
      </c>
      <c r="J46" s="4">
        <v>33</v>
      </c>
      <c r="N46" s="4">
        <v>0</v>
      </c>
      <c r="O46" s="4">
        <f t="shared" si="7"/>
        <v>33</v>
      </c>
      <c r="P46" s="5">
        <f t="shared" si="12"/>
        <v>2.8874999999999997</v>
      </c>
      <c r="Q46" s="4">
        <f t="shared" si="9"/>
        <v>35.887500000000003</v>
      </c>
      <c r="R46" s="4"/>
    </row>
    <row r="47" spans="1:18">
      <c r="A47" s="2">
        <f t="shared" si="3"/>
        <v>84948</v>
      </c>
      <c r="B47" s="2" t="s">
        <v>144</v>
      </c>
      <c r="C47" s="2" t="s">
        <v>145</v>
      </c>
      <c r="D47" s="2" t="s">
        <v>146</v>
      </c>
      <c r="E47" s="2" t="s">
        <v>0</v>
      </c>
      <c r="F47" s="2" t="s">
        <v>1</v>
      </c>
      <c r="G47" s="2">
        <v>93105</v>
      </c>
      <c r="H47" s="2">
        <f t="shared" si="4"/>
        <v>84948</v>
      </c>
      <c r="I47" s="4">
        <v>439</v>
      </c>
      <c r="J47" s="4">
        <v>439</v>
      </c>
      <c r="L47" s="4">
        <v>0</v>
      </c>
      <c r="O47" s="4">
        <f t="shared" si="7"/>
        <v>439</v>
      </c>
      <c r="P47" s="5">
        <f t="shared" si="12"/>
        <v>38.412499999999994</v>
      </c>
      <c r="Q47" s="4">
        <f t="shared" si="9"/>
        <v>477.41250000000002</v>
      </c>
      <c r="R47" s="4"/>
    </row>
    <row r="48" spans="1:18">
      <c r="A48" s="2">
        <f t="shared" si="3"/>
        <v>84949</v>
      </c>
      <c r="B48" s="2" t="s">
        <v>139</v>
      </c>
      <c r="C48" s="2" t="s">
        <v>140</v>
      </c>
      <c r="D48" s="2"/>
      <c r="E48" s="2"/>
      <c r="F48" s="2"/>
      <c r="G48" s="2"/>
      <c r="H48" s="2">
        <f t="shared" si="4"/>
        <v>84949</v>
      </c>
      <c r="I48" s="4">
        <v>200</v>
      </c>
      <c r="J48" s="4">
        <v>200</v>
      </c>
      <c r="K48" s="5">
        <v>0</v>
      </c>
      <c r="O48" s="4">
        <f t="shared" si="7"/>
        <v>200</v>
      </c>
      <c r="P48" s="5">
        <f t="shared" si="12"/>
        <v>17.5</v>
      </c>
      <c r="Q48" s="4">
        <f t="shared" si="9"/>
        <v>217.5</v>
      </c>
      <c r="R48" s="4"/>
    </row>
    <row r="49" spans="1:18">
      <c r="A49" s="2">
        <f t="shared" si="3"/>
        <v>84950</v>
      </c>
      <c r="B49" s="2" t="s">
        <v>147</v>
      </c>
      <c r="C49" s="2" t="s">
        <v>148</v>
      </c>
      <c r="D49" s="2" t="s">
        <v>149</v>
      </c>
      <c r="E49" s="2" t="s">
        <v>0</v>
      </c>
      <c r="F49" s="2" t="s">
        <v>1</v>
      </c>
      <c r="G49" s="2">
        <v>93109</v>
      </c>
      <c r="H49" s="2">
        <f t="shared" si="4"/>
        <v>84950</v>
      </c>
      <c r="I49" s="4">
        <v>292</v>
      </c>
      <c r="J49" s="4">
        <v>292</v>
      </c>
      <c r="K49" s="5">
        <v>0</v>
      </c>
      <c r="N49" s="4">
        <v>0</v>
      </c>
      <c r="O49" s="4">
        <f t="shared" si="7"/>
        <v>292</v>
      </c>
      <c r="P49" s="5">
        <f t="shared" si="12"/>
        <v>25.549999999999997</v>
      </c>
      <c r="Q49" s="4">
        <f t="shared" si="9"/>
        <v>317.55</v>
      </c>
      <c r="R49" s="4"/>
    </row>
    <row r="50" spans="1:18">
      <c r="A50" s="2">
        <v>84951</v>
      </c>
      <c r="B50" s="2" t="s">
        <v>150</v>
      </c>
      <c r="C50" s="2" t="s">
        <v>151</v>
      </c>
      <c r="D50" s="2" t="s">
        <v>152</v>
      </c>
      <c r="E50" s="2" t="s">
        <v>0</v>
      </c>
      <c r="F50" s="2" t="s">
        <v>1</v>
      </c>
      <c r="G50" s="2">
        <v>93110</v>
      </c>
      <c r="H50" s="2">
        <f t="shared" si="4"/>
        <v>84951</v>
      </c>
      <c r="I50" s="4">
        <v>11709</v>
      </c>
      <c r="J50" s="4">
        <v>11709</v>
      </c>
      <c r="O50" s="4">
        <f t="shared" si="7"/>
        <v>11709</v>
      </c>
      <c r="P50" s="5">
        <f t="shared" si="12"/>
        <v>1024.5374999999999</v>
      </c>
      <c r="Q50" s="4">
        <f t="shared" si="9"/>
        <v>12733.5375</v>
      </c>
      <c r="R50" s="4"/>
    </row>
    <row r="51" spans="1:18">
      <c r="A51" s="2">
        <f t="shared" si="3"/>
        <v>84952</v>
      </c>
      <c r="B51" s="2" t="s">
        <v>153</v>
      </c>
      <c r="C51" s="2" t="s">
        <v>154</v>
      </c>
      <c r="D51" s="2" t="s">
        <v>155</v>
      </c>
      <c r="E51" s="2" t="s">
        <v>0</v>
      </c>
      <c r="F51" s="2" t="s">
        <v>1</v>
      </c>
      <c r="G51" s="2">
        <v>93108</v>
      </c>
      <c r="H51" s="2">
        <f t="shared" si="4"/>
        <v>84952</v>
      </c>
      <c r="I51" s="4">
        <v>3599</v>
      </c>
      <c r="J51" s="4">
        <v>3599</v>
      </c>
      <c r="N51" s="4">
        <v>75</v>
      </c>
      <c r="O51" s="4">
        <f t="shared" si="7"/>
        <v>3674</v>
      </c>
      <c r="P51" s="5">
        <f t="shared" si="12"/>
        <v>314.91249999999997</v>
      </c>
      <c r="Q51" s="4">
        <f t="shared" si="9"/>
        <v>3988.9124999999999</v>
      </c>
      <c r="R51" s="4"/>
    </row>
    <row r="52" spans="1:18">
      <c r="A52" s="2">
        <f t="shared" si="3"/>
        <v>84953</v>
      </c>
      <c r="B52" s="2" t="s">
        <v>9</v>
      </c>
      <c r="C52" s="2"/>
      <c r="D52" s="2"/>
      <c r="E52" s="2"/>
      <c r="F52" s="2" t="s">
        <v>1</v>
      </c>
      <c r="G52" s="2"/>
      <c r="H52" s="2">
        <f t="shared" si="4"/>
        <v>84953</v>
      </c>
      <c r="I52" s="4">
        <v>0</v>
      </c>
      <c r="J52" s="4">
        <v>0</v>
      </c>
      <c r="O52" s="4">
        <f t="shared" si="7"/>
        <v>0</v>
      </c>
      <c r="P52" s="5">
        <f t="shared" si="12"/>
        <v>0</v>
      </c>
      <c r="Q52" s="4">
        <f t="shared" si="9"/>
        <v>0</v>
      </c>
      <c r="R52" s="4"/>
    </row>
    <row r="53" spans="1:18">
      <c r="A53" s="2">
        <f t="shared" si="3"/>
        <v>84954</v>
      </c>
      <c r="B53" s="2" t="s">
        <v>156</v>
      </c>
      <c r="C53" s="2"/>
      <c r="D53" s="2"/>
      <c r="E53" s="2"/>
      <c r="F53" s="2"/>
      <c r="G53" s="2"/>
      <c r="H53" s="2">
        <f t="shared" si="4"/>
        <v>84954</v>
      </c>
      <c r="I53" s="4">
        <v>3104</v>
      </c>
      <c r="J53" s="4">
        <v>0</v>
      </c>
      <c r="K53" s="5">
        <v>3104</v>
      </c>
      <c r="N53" s="4">
        <v>465.6</v>
      </c>
      <c r="O53" s="4">
        <f t="shared" si="7"/>
        <v>3569.6</v>
      </c>
      <c r="P53" s="5">
        <f t="shared" si="12"/>
        <v>0</v>
      </c>
      <c r="Q53" s="4">
        <f t="shared" si="9"/>
        <v>3569.6</v>
      </c>
      <c r="R53" s="4"/>
    </row>
    <row r="54" spans="1:18">
      <c r="A54" s="2">
        <f t="shared" si="3"/>
        <v>84955</v>
      </c>
      <c r="B54" s="2" t="s">
        <v>157</v>
      </c>
      <c r="C54" s="2" t="s">
        <v>158</v>
      </c>
      <c r="D54" s="2" t="s">
        <v>159</v>
      </c>
      <c r="E54" s="2" t="s">
        <v>0</v>
      </c>
      <c r="F54" s="2" t="s">
        <v>1</v>
      </c>
      <c r="G54" s="2">
        <v>93101</v>
      </c>
      <c r="H54" s="2">
        <f t="shared" si="4"/>
        <v>84955</v>
      </c>
      <c r="I54" s="4">
        <v>12390</v>
      </c>
      <c r="J54" s="4">
        <v>12390</v>
      </c>
      <c r="O54" s="4">
        <f t="shared" si="7"/>
        <v>12390</v>
      </c>
      <c r="P54" s="5">
        <f t="shared" si="12"/>
        <v>1084.125</v>
      </c>
      <c r="Q54" s="4">
        <f t="shared" si="9"/>
        <v>13474.125</v>
      </c>
      <c r="R54" s="4"/>
    </row>
    <row r="55" spans="1:18">
      <c r="A55" s="2">
        <f t="shared" si="3"/>
        <v>84956</v>
      </c>
      <c r="B55" s="2" t="s">
        <v>160</v>
      </c>
      <c r="C55" s="2" t="s">
        <v>161</v>
      </c>
      <c r="D55" s="2"/>
      <c r="E55" s="2"/>
      <c r="F55" s="2"/>
      <c r="G55" s="2"/>
      <c r="H55" s="2">
        <f t="shared" si="4"/>
        <v>84956</v>
      </c>
      <c r="I55" s="4">
        <v>746.3</v>
      </c>
      <c r="J55" s="4">
        <v>0</v>
      </c>
      <c r="L55" s="4">
        <v>746.3</v>
      </c>
      <c r="O55" s="4">
        <f t="shared" si="7"/>
        <v>746.3</v>
      </c>
      <c r="P55" s="5">
        <f t="shared" si="12"/>
        <v>0</v>
      </c>
      <c r="Q55" s="4">
        <f t="shared" si="9"/>
        <v>746.3</v>
      </c>
      <c r="R55" s="4"/>
    </row>
    <row r="56" spans="1:18">
      <c r="A56" s="2">
        <f t="shared" si="3"/>
        <v>84957</v>
      </c>
      <c r="B56" s="2" t="s">
        <v>139</v>
      </c>
      <c r="C56" s="2" t="s">
        <v>140</v>
      </c>
      <c r="D56" s="2" t="s">
        <v>162</v>
      </c>
      <c r="E56" s="2" t="s">
        <v>12</v>
      </c>
      <c r="F56" s="2" t="s">
        <v>1</v>
      </c>
      <c r="G56" s="2"/>
      <c r="H56" s="2">
        <f t="shared" si="4"/>
        <v>84957</v>
      </c>
      <c r="I56" s="4">
        <v>919.54</v>
      </c>
      <c r="J56" s="4">
        <v>919.54</v>
      </c>
      <c r="K56" s="5">
        <v>0</v>
      </c>
      <c r="O56" s="4">
        <f t="shared" si="7"/>
        <v>919.54</v>
      </c>
      <c r="P56" s="5">
        <f t="shared" si="12"/>
        <v>80.459749999999985</v>
      </c>
      <c r="Q56" s="4">
        <f t="shared" si="9"/>
        <v>999.99974999999995</v>
      </c>
      <c r="R56" s="4"/>
    </row>
    <row r="57" spans="1:18">
      <c r="A57" s="2">
        <f t="shared" si="3"/>
        <v>84958</v>
      </c>
      <c r="B57" s="2" t="s">
        <v>163</v>
      </c>
      <c r="C57" s="2" t="s">
        <v>164</v>
      </c>
      <c r="D57" s="2" t="s">
        <v>165</v>
      </c>
      <c r="E57" s="2" t="s">
        <v>0</v>
      </c>
      <c r="F57" s="2" t="s">
        <v>1</v>
      </c>
      <c r="G57" s="2">
        <v>93111</v>
      </c>
      <c r="H57" s="2">
        <f t="shared" si="4"/>
        <v>84958</v>
      </c>
      <c r="I57" s="4">
        <v>1930</v>
      </c>
      <c r="J57" s="4">
        <v>0</v>
      </c>
      <c r="L57" s="4">
        <v>1930</v>
      </c>
      <c r="O57" s="4">
        <f t="shared" si="7"/>
        <v>1930</v>
      </c>
      <c r="P57" s="5">
        <f t="shared" si="12"/>
        <v>0</v>
      </c>
      <c r="Q57" s="4">
        <f t="shared" si="9"/>
        <v>1930</v>
      </c>
      <c r="R57" s="4"/>
    </row>
    <row r="58" spans="1:18">
      <c r="A58" s="2">
        <f t="shared" si="3"/>
        <v>84959</v>
      </c>
      <c r="B58" s="2" t="s">
        <v>166</v>
      </c>
      <c r="C58" s="2" t="s">
        <v>167</v>
      </c>
      <c r="D58" s="2" t="s">
        <v>168</v>
      </c>
      <c r="E58" s="2" t="s">
        <v>0</v>
      </c>
      <c r="F58" s="2" t="s">
        <v>1</v>
      </c>
      <c r="G58" s="2">
        <v>93110</v>
      </c>
      <c r="H58" s="2">
        <f t="shared" si="4"/>
        <v>84959</v>
      </c>
      <c r="I58" s="4">
        <v>738</v>
      </c>
      <c r="J58" s="4">
        <v>0</v>
      </c>
      <c r="L58" s="4">
        <v>738</v>
      </c>
      <c r="O58" s="4">
        <f t="shared" si="7"/>
        <v>738</v>
      </c>
      <c r="P58" s="5">
        <f t="shared" si="12"/>
        <v>0</v>
      </c>
      <c r="Q58" s="4">
        <f t="shared" si="9"/>
        <v>738</v>
      </c>
      <c r="R58" s="4"/>
    </row>
    <row r="59" spans="1:18">
      <c r="A59" s="2">
        <f t="shared" si="3"/>
        <v>84960</v>
      </c>
      <c r="B59" s="2" t="s">
        <v>169</v>
      </c>
      <c r="C59" s="2" t="s">
        <v>170</v>
      </c>
      <c r="D59" s="2"/>
      <c r="E59" s="2"/>
      <c r="F59" s="2"/>
      <c r="G59" s="2"/>
      <c r="H59" s="2">
        <f t="shared" si="4"/>
        <v>84960</v>
      </c>
      <c r="I59" s="4">
        <v>9331</v>
      </c>
      <c r="J59" s="4">
        <v>9331</v>
      </c>
      <c r="N59" s="4">
        <v>0</v>
      </c>
      <c r="O59" s="4">
        <f t="shared" si="7"/>
        <v>9331</v>
      </c>
      <c r="P59" s="5">
        <f t="shared" si="12"/>
        <v>816.46249999999998</v>
      </c>
      <c r="Q59" s="4">
        <f t="shared" si="9"/>
        <v>10147.4625</v>
      </c>
      <c r="R59" s="4"/>
    </row>
    <row r="60" spans="1:18">
      <c r="A60" s="2">
        <f t="shared" si="3"/>
        <v>84961</v>
      </c>
      <c r="B60" s="2" t="s">
        <v>171</v>
      </c>
      <c r="C60" s="2" t="s">
        <v>172</v>
      </c>
      <c r="D60" s="2"/>
      <c r="E60" s="2"/>
      <c r="F60" s="2"/>
      <c r="G60" s="2"/>
      <c r="H60" s="2">
        <f t="shared" si="4"/>
        <v>84961</v>
      </c>
      <c r="I60" s="4">
        <v>69</v>
      </c>
      <c r="J60" s="4">
        <v>69</v>
      </c>
      <c r="O60" s="4">
        <f t="shared" si="7"/>
        <v>69</v>
      </c>
      <c r="P60" s="5">
        <f t="shared" si="12"/>
        <v>6.0374999999999996</v>
      </c>
      <c r="Q60" s="4">
        <f t="shared" si="9"/>
        <v>75.037499999999994</v>
      </c>
      <c r="R60" s="4"/>
    </row>
    <row r="61" spans="1:18">
      <c r="A61" s="2">
        <f t="shared" si="3"/>
        <v>84962</v>
      </c>
      <c r="B61" s="2" t="s">
        <v>173</v>
      </c>
      <c r="C61" s="2" t="s">
        <v>174</v>
      </c>
      <c r="D61" s="2" t="s">
        <v>175</v>
      </c>
      <c r="E61" s="2" t="s">
        <v>0</v>
      </c>
      <c r="F61" s="2" t="s">
        <v>1</v>
      </c>
      <c r="G61" s="2">
        <v>93108</v>
      </c>
      <c r="H61" s="2">
        <f t="shared" si="4"/>
        <v>84962</v>
      </c>
      <c r="I61" s="4">
        <v>3500</v>
      </c>
      <c r="J61" s="4">
        <v>3500</v>
      </c>
      <c r="M61" s="6">
        <v>0</v>
      </c>
      <c r="O61" s="4">
        <f t="shared" si="7"/>
        <v>3500</v>
      </c>
      <c r="P61" s="5">
        <f t="shared" si="12"/>
        <v>306.25</v>
      </c>
      <c r="Q61" s="4">
        <f t="shared" si="9"/>
        <v>3806.25</v>
      </c>
      <c r="R61" s="4"/>
    </row>
    <row r="62" spans="1:18">
      <c r="A62" s="2">
        <f t="shared" si="3"/>
        <v>84963</v>
      </c>
      <c r="B62" s="2" t="s">
        <v>176</v>
      </c>
      <c r="C62" s="2" t="s">
        <v>177</v>
      </c>
      <c r="D62" s="2"/>
      <c r="E62" s="2"/>
      <c r="F62" s="2"/>
      <c r="G62" s="2"/>
      <c r="H62" s="2">
        <f t="shared" si="4"/>
        <v>84963</v>
      </c>
      <c r="I62" s="4">
        <v>238</v>
      </c>
      <c r="J62" s="4">
        <v>0</v>
      </c>
      <c r="L62" s="4">
        <v>238</v>
      </c>
      <c r="O62" s="4">
        <f t="shared" si="7"/>
        <v>238</v>
      </c>
      <c r="P62" s="5">
        <f t="shared" si="12"/>
        <v>0</v>
      </c>
      <c r="Q62" s="4">
        <f t="shared" si="9"/>
        <v>238</v>
      </c>
      <c r="R62" s="4"/>
    </row>
    <row r="63" spans="1:18">
      <c r="A63" s="2">
        <f t="shared" si="3"/>
        <v>84964</v>
      </c>
      <c r="B63" s="2" t="s">
        <v>178</v>
      </c>
      <c r="C63" s="2" t="s">
        <v>179</v>
      </c>
      <c r="D63" s="2" t="s">
        <v>180</v>
      </c>
      <c r="E63" s="2" t="s">
        <v>0</v>
      </c>
      <c r="F63" s="2" t="s">
        <v>1</v>
      </c>
      <c r="G63" s="2">
        <v>93108</v>
      </c>
      <c r="H63" s="2">
        <f t="shared" si="4"/>
        <v>84964</v>
      </c>
      <c r="I63" s="4">
        <v>4036</v>
      </c>
      <c r="J63" s="4">
        <v>4036</v>
      </c>
      <c r="O63" s="4">
        <f t="shared" si="7"/>
        <v>4036</v>
      </c>
      <c r="P63" s="5">
        <f t="shared" si="12"/>
        <v>353.15</v>
      </c>
      <c r="Q63" s="4">
        <f t="shared" si="9"/>
        <v>4389.1499999999996</v>
      </c>
      <c r="R63" s="4"/>
    </row>
    <row r="64" spans="1:18">
      <c r="A64" s="2">
        <f t="shared" si="3"/>
        <v>84965</v>
      </c>
      <c r="B64" s="2" t="s">
        <v>181</v>
      </c>
      <c r="C64" s="2" t="s">
        <v>182</v>
      </c>
      <c r="D64" s="2" t="s">
        <v>183</v>
      </c>
      <c r="E64" s="2"/>
      <c r="F64" s="2"/>
      <c r="G64" s="2"/>
      <c r="H64" s="2">
        <f t="shared" si="4"/>
        <v>84965</v>
      </c>
      <c r="I64" s="4">
        <v>4735</v>
      </c>
      <c r="J64" s="4">
        <v>4735</v>
      </c>
      <c r="N64" s="4">
        <v>75</v>
      </c>
      <c r="O64" s="4">
        <f t="shared" si="7"/>
        <v>4810</v>
      </c>
      <c r="P64" s="5">
        <f t="shared" si="12"/>
        <v>414.3125</v>
      </c>
      <c r="Q64" s="4">
        <f t="shared" si="9"/>
        <v>5224.3125</v>
      </c>
      <c r="R64" s="4"/>
    </row>
    <row r="65" spans="1:18">
      <c r="A65" s="2">
        <f t="shared" si="3"/>
        <v>84966</v>
      </c>
      <c r="B65" s="2" t="s">
        <v>184</v>
      </c>
      <c r="C65" s="2" t="s">
        <v>185</v>
      </c>
      <c r="D65" s="2" t="s">
        <v>186</v>
      </c>
      <c r="E65" s="2" t="s">
        <v>0</v>
      </c>
      <c r="F65" s="2" t="s">
        <v>1</v>
      </c>
      <c r="G65" s="2">
        <v>93140</v>
      </c>
      <c r="H65" s="2">
        <f t="shared" si="4"/>
        <v>84966</v>
      </c>
      <c r="I65" s="4">
        <v>1800</v>
      </c>
      <c r="J65" s="4">
        <v>1800</v>
      </c>
      <c r="O65" s="4">
        <f t="shared" si="7"/>
        <v>1800</v>
      </c>
      <c r="P65" s="5">
        <f t="shared" si="12"/>
        <v>157.5</v>
      </c>
      <c r="Q65" s="4">
        <f t="shared" si="9"/>
        <v>1957.5</v>
      </c>
      <c r="R65" s="4"/>
    </row>
    <row r="66" spans="1:18">
      <c r="A66" s="2">
        <f t="shared" si="3"/>
        <v>84967</v>
      </c>
      <c r="B66" s="2" t="s">
        <v>187</v>
      </c>
      <c r="C66" s="2" t="s">
        <v>188</v>
      </c>
      <c r="D66" s="2"/>
      <c r="E66" s="2"/>
      <c r="F66" s="2"/>
      <c r="G66" s="2"/>
      <c r="H66" s="2">
        <f t="shared" si="4"/>
        <v>84967</v>
      </c>
      <c r="I66" s="4">
        <v>100</v>
      </c>
      <c r="J66" s="4">
        <v>100</v>
      </c>
      <c r="L66" s="4">
        <v>0</v>
      </c>
      <c r="M66" s="6">
        <v>0</v>
      </c>
      <c r="O66" s="4">
        <f t="shared" si="7"/>
        <v>100</v>
      </c>
      <c r="P66" s="5">
        <f t="shared" si="12"/>
        <v>8.75</v>
      </c>
      <c r="Q66" s="4">
        <f t="shared" si="9"/>
        <v>108.75</v>
      </c>
      <c r="R66" s="4"/>
    </row>
    <row r="67" spans="1:18">
      <c r="A67" s="2">
        <f t="shared" si="3"/>
        <v>84968</v>
      </c>
      <c r="B67" s="2" t="s">
        <v>90</v>
      </c>
      <c r="C67" s="2" t="s">
        <v>189</v>
      </c>
      <c r="D67" s="2"/>
      <c r="E67" s="2"/>
      <c r="F67" s="2"/>
      <c r="G67" s="2"/>
      <c r="H67" s="2">
        <f t="shared" si="4"/>
        <v>84968</v>
      </c>
      <c r="I67" s="4">
        <v>150</v>
      </c>
      <c r="J67" s="4">
        <v>0</v>
      </c>
      <c r="L67" s="4">
        <v>150</v>
      </c>
      <c r="N67" s="4">
        <v>0</v>
      </c>
      <c r="O67" s="4">
        <f t="shared" si="7"/>
        <v>150</v>
      </c>
      <c r="P67" s="5">
        <f t="shared" si="12"/>
        <v>0</v>
      </c>
      <c r="Q67" s="4">
        <f t="shared" si="9"/>
        <v>150</v>
      </c>
      <c r="R67" s="4"/>
    </row>
    <row r="68" spans="1:18">
      <c r="A68" s="2">
        <f t="shared" ref="A68:A71" si="13">SUM(A67,1)</f>
        <v>84969</v>
      </c>
      <c r="B68" s="2" t="s">
        <v>190</v>
      </c>
      <c r="C68" s="2" t="s">
        <v>191</v>
      </c>
      <c r="D68" s="2" t="s">
        <v>192</v>
      </c>
      <c r="E68" s="2" t="s">
        <v>0</v>
      </c>
      <c r="F68" s="2" t="s">
        <v>1</v>
      </c>
      <c r="G68" s="2">
        <v>95103</v>
      </c>
      <c r="H68" s="2">
        <f t="shared" ref="H68:H71" si="14">A68</f>
        <v>84969</v>
      </c>
      <c r="I68" s="4">
        <v>1672.8</v>
      </c>
      <c r="J68" s="4">
        <v>1672.8</v>
      </c>
      <c r="N68" s="4">
        <v>75</v>
      </c>
      <c r="O68" s="4">
        <f t="shared" si="7"/>
        <v>1747.8</v>
      </c>
      <c r="P68" s="5">
        <f t="shared" si="12"/>
        <v>146.36999999999998</v>
      </c>
      <c r="Q68" s="4">
        <f t="shared" si="9"/>
        <v>1894.1699999999998</v>
      </c>
      <c r="R68" s="4"/>
    </row>
    <row r="69" spans="1:18">
      <c r="A69" s="2">
        <f t="shared" si="13"/>
        <v>84970</v>
      </c>
      <c r="B69" s="2" t="s">
        <v>193</v>
      </c>
      <c r="C69" s="2" t="s">
        <v>179</v>
      </c>
      <c r="D69" s="2" t="s">
        <v>194</v>
      </c>
      <c r="E69" s="2" t="s">
        <v>0</v>
      </c>
      <c r="F69" s="2" t="s">
        <v>1</v>
      </c>
      <c r="G69" s="2">
        <v>93101</v>
      </c>
      <c r="H69" s="2">
        <f t="shared" si="14"/>
        <v>84970</v>
      </c>
      <c r="I69" s="4">
        <v>3812</v>
      </c>
      <c r="J69" s="4">
        <v>0</v>
      </c>
      <c r="L69" s="4">
        <v>3812</v>
      </c>
      <c r="N69" s="4">
        <v>700</v>
      </c>
      <c r="O69" s="4">
        <f t="shared" si="7"/>
        <v>4512</v>
      </c>
      <c r="P69" s="5">
        <f t="shared" si="12"/>
        <v>0</v>
      </c>
      <c r="Q69" s="4">
        <f t="shared" si="9"/>
        <v>4512</v>
      </c>
      <c r="R69" s="4"/>
    </row>
    <row r="70" spans="1:18">
      <c r="A70" s="2">
        <f t="shared" si="13"/>
        <v>84971</v>
      </c>
      <c r="B70" s="2" t="s">
        <v>195</v>
      </c>
      <c r="C70" s="2" t="s">
        <v>182</v>
      </c>
      <c r="D70" s="2" t="s">
        <v>196</v>
      </c>
      <c r="E70" s="2"/>
      <c r="F70" s="2"/>
      <c r="G70" s="2"/>
      <c r="H70" s="2">
        <f t="shared" si="14"/>
        <v>84971</v>
      </c>
      <c r="I70" s="4">
        <v>9410</v>
      </c>
      <c r="J70" s="4">
        <v>9410</v>
      </c>
      <c r="L70" s="4">
        <v>0</v>
      </c>
      <c r="N70" s="4">
        <v>1411.4</v>
      </c>
      <c r="O70" s="4">
        <f t="shared" si="7"/>
        <v>10821.4</v>
      </c>
      <c r="P70" s="5">
        <f t="shared" si="12"/>
        <v>823.375</v>
      </c>
      <c r="Q70" s="4">
        <f t="shared" si="9"/>
        <v>11644.775</v>
      </c>
      <c r="R70" s="4"/>
    </row>
    <row r="71" spans="1:18">
      <c r="A71" s="2">
        <f t="shared" si="13"/>
        <v>84972</v>
      </c>
      <c r="B71" s="2" t="s">
        <v>9</v>
      </c>
      <c r="C71" s="2"/>
      <c r="D71" s="2"/>
      <c r="E71" s="2"/>
      <c r="F71" s="2"/>
      <c r="G71" s="2"/>
      <c r="H71" s="2">
        <f t="shared" si="14"/>
        <v>84972</v>
      </c>
      <c r="I71" s="4">
        <v>0</v>
      </c>
      <c r="J71" s="4">
        <v>0</v>
      </c>
      <c r="O71" s="4">
        <f t="shared" si="7"/>
        <v>0</v>
      </c>
      <c r="P71" s="5">
        <f t="shared" si="12"/>
        <v>0</v>
      </c>
      <c r="Q71" s="4">
        <f t="shared" si="9"/>
        <v>0</v>
      </c>
      <c r="R71" s="4"/>
    </row>
    <row r="72" spans="1:18">
      <c r="A72" s="1" t="s">
        <v>2</v>
      </c>
      <c r="B72" s="1" t="s">
        <v>3</v>
      </c>
      <c r="C72" s="1" t="s">
        <v>8</v>
      </c>
      <c r="D72" s="1" t="s">
        <v>4</v>
      </c>
      <c r="E72" s="1" t="s">
        <v>5</v>
      </c>
      <c r="F72" s="1" t="s">
        <v>6</v>
      </c>
      <c r="G72" s="1" t="s">
        <v>7</v>
      </c>
      <c r="H72" s="1" t="s">
        <v>2</v>
      </c>
      <c r="I72" s="3" t="s">
        <v>15</v>
      </c>
      <c r="J72" s="3" t="s">
        <v>16</v>
      </c>
      <c r="K72" s="3" t="s">
        <v>17</v>
      </c>
      <c r="L72" s="3" t="s">
        <v>18</v>
      </c>
      <c r="M72" s="3" t="s">
        <v>19</v>
      </c>
      <c r="N72" s="3" t="s">
        <v>20</v>
      </c>
      <c r="O72" s="3" t="s">
        <v>21</v>
      </c>
      <c r="P72" s="3" t="s">
        <v>24</v>
      </c>
      <c r="Q72" s="3" t="s">
        <v>22</v>
      </c>
      <c r="R72" s="3"/>
    </row>
    <row r="73" spans="1:18" s="11" customFormat="1">
      <c r="A73" s="7"/>
      <c r="B73" s="7"/>
      <c r="C73" s="7" t="s">
        <v>23</v>
      </c>
      <c r="D73" s="7"/>
      <c r="E73" s="7"/>
      <c r="F73" s="7"/>
      <c r="G73" s="7"/>
      <c r="H73" s="7"/>
      <c r="I73" s="8">
        <f>SUM(I2:I71)</f>
        <v>158388.87999999998</v>
      </c>
      <c r="J73" s="8">
        <f t="shared" ref="J73:Q73" si="15">SUM(J2:J71)</f>
        <v>126005.57999999999</v>
      </c>
      <c r="K73" s="9">
        <f t="shared" si="15"/>
        <v>3104</v>
      </c>
      <c r="L73" s="8">
        <f t="shared" si="15"/>
        <v>13499.3</v>
      </c>
      <c r="M73" s="10">
        <f t="shared" si="15"/>
        <v>15780</v>
      </c>
      <c r="N73" s="8">
        <f t="shared" si="15"/>
        <v>4287.33</v>
      </c>
      <c r="O73" s="8">
        <f t="shared" si="15"/>
        <v>162526.21</v>
      </c>
      <c r="P73" s="9">
        <f t="shared" si="15"/>
        <v>11025.488250000002</v>
      </c>
      <c r="Q73" s="8">
        <f t="shared" si="15"/>
        <v>173701.69825000002</v>
      </c>
      <c r="R73" s="8"/>
    </row>
    <row r="74" spans="1:18">
      <c r="A74" s="2"/>
      <c r="B74" s="2"/>
      <c r="C74" s="2"/>
      <c r="D74" s="2"/>
      <c r="E74" s="2"/>
      <c r="F74" s="2"/>
      <c r="G74" s="2"/>
      <c r="H74" s="2"/>
      <c r="P74" s="5"/>
    </row>
    <row r="75" spans="1:18">
      <c r="A75" s="2"/>
      <c r="B75" s="2"/>
      <c r="C75" s="2"/>
      <c r="D75" s="2"/>
      <c r="E75" s="2"/>
      <c r="F75" s="2"/>
      <c r="G75" s="2"/>
      <c r="H75" s="2"/>
      <c r="P75" s="5"/>
    </row>
    <row r="76" spans="1:18">
      <c r="A76" s="2"/>
      <c r="B76" s="2"/>
      <c r="C76" s="2"/>
      <c r="D76" s="2"/>
      <c r="E76" s="2"/>
      <c r="F76" s="2"/>
      <c r="G76" s="2"/>
      <c r="H76" s="2"/>
      <c r="P76" s="5"/>
    </row>
    <row r="77" spans="1:18">
      <c r="A77" s="2"/>
      <c r="B77" s="2"/>
      <c r="C77" s="2"/>
      <c r="D77" s="2"/>
      <c r="E77" s="2"/>
      <c r="F77" s="2"/>
      <c r="G77" s="2"/>
      <c r="H77" s="2"/>
      <c r="P77" s="5"/>
    </row>
    <row r="78" spans="1:18">
      <c r="A78" s="2"/>
      <c r="B78" s="2"/>
      <c r="C78" s="2"/>
      <c r="D78" s="2"/>
      <c r="E78" s="2"/>
      <c r="F78" s="2"/>
      <c r="G78" s="2"/>
      <c r="H78" s="2"/>
      <c r="P78" s="5"/>
    </row>
    <row r="79" spans="1:18">
      <c r="A79" s="2"/>
      <c r="B79" s="2"/>
      <c r="C79" s="2"/>
      <c r="D79" s="2"/>
      <c r="E79" s="2"/>
      <c r="F79" s="2"/>
      <c r="G79" s="2"/>
      <c r="H79" s="2"/>
      <c r="P79" s="5"/>
    </row>
    <row r="80" spans="1:18">
      <c r="A80" s="2"/>
      <c r="B80" s="2"/>
      <c r="C80" s="2"/>
      <c r="D80" s="2"/>
      <c r="E80" s="2"/>
      <c r="F80" s="2"/>
      <c r="G80" s="2"/>
      <c r="H80" s="2"/>
      <c r="P80" s="5"/>
    </row>
    <row r="81" spans="1:16">
      <c r="A81" s="2"/>
      <c r="B81" s="2"/>
      <c r="C81" s="2"/>
      <c r="D81" s="2"/>
      <c r="E81" s="2"/>
      <c r="F81" s="2"/>
      <c r="G81" s="2"/>
      <c r="H81" s="2"/>
      <c r="J81" s="5"/>
      <c r="P81" s="5"/>
    </row>
    <row r="82" spans="1:16">
      <c r="A82" s="2"/>
      <c r="B82" s="2"/>
      <c r="C82" s="2"/>
      <c r="D82" s="2"/>
      <c r="E82" s="2"/>
      <c r="F82" s="2"/>
      <c r="G82" s="2"/>
      <c r="H82" s="2"/>
      <c r="P82" s="5"/>
    </row>
    <row r="83" spans="1:16">
      <c r="A83" s="2"/>
      <c r="B83" s="2"/>
      <c r="C83" s="2"/>
      <c r="D83" s="2"/>
      <c r="E83" s="2"/>
      <c r="F83" s="2"/>
      <c r="G83" s="2"/>
      <c r="H83" s="2"/>
      <c r="P83" s="5"/>
    </row>
    <row r="84" spans="1:16">
      <c r="A84" s="2"/>
      <c r="B84" s="2"/>
      <c r="C84" s="2"/>
      <c r="D84" s="2"/>
      <c r="E84" s="2"/>
      <c r="F84" s="2"/>
      <c r="G84" s="2"/>
      <c r="H84" s="2"/>
      <c r="P84" s="5"/>
    </row>
    <row r="85" spans="1:16">
      <c r="A85" s="2"/>
      <c r="B85" s="2"/>
      <c r="C85" s="2"/>
      <c r="D85" s="2"/>
      <c r="E85" s="2"/>
      <c r="F85" s="2"/>
      <c r="G85" s="2"/>
      <c r="H85" s="2"/>
      <c r="P85" s="5"/>
    </row>
    <row r="86" spans="1:16">
      <c r="A86" s="2"/>
      <c r="B86" s="2"/>
      <c r="C86" s="2"/>
      <c r="D86" s="2"/>
      <c r="E86" s="2"/>
      <c r="F86" s="2"/>
      <c r="G86" s="2"/>
      <c r="H86" s="2"/>
      <c r="P86" s="5"/>
    </row>
    <row r="87" spans="1:16">
      <c r="A87" s="2"/>
      <c r="B87" s="2"/>
      <c r="C87" s="2"/>
      <c r="D87" s="2"/>
      <c r="E87" s="2"/>
      <c r="F87" s="2"/>
      <c r="G87" s="2"/>
      <c r="H87" s="2"/>
      <c r="P87" s="5"/>
    </row>
    <row r="88" spans="1:16">
      <c r="A88" s="2"/>
      <c r="B88" s="2"/>
      <c r="C88" s="2"/>
      <c r="D88" s="2"/>
      <c r="E88" s="2"/>
      <c r="F88" s="2"/>
      <c r="G88" s="2"/>
      <c r="H88" s="2"/>
      <c r="P88" s="5"/>
    </row>
    <row r="89" spans="1:16">
      <c r="A89" s="2"/>
      <c r="B89" s="2"/>
      <c r="C89" s="2"/>
      <c r="D89" s="2"/>
      <c r="E89" s="2"/>
      <c r="F89" s="2"/>
      <c r="G89" s="2"/>
      <c r="H89" s="2"/>
      <c r="P89" s="5"/>
    </row>
    <row r="90" spans="1:16">
      <c r="A90" s="2"/>
      <c r="B90" s="2"/>
      <c r="C90" s="2"/>
      <c r="D90" s="2"/>
      <c r="E90" s="2"/>
      <c r="F90" s="2"/>
      <c r="G90" s="2"/>
      <c r="H90" s="2"/>
      <c r="P90" s="5"/>
    </row>
    <row r="91" spans="1:16">
      <c r="A91" s="2"/>
      <c r="B91" s="2"/>
      <c r="C91" s="2"/>
      <c r="D91" s="2"/>
      <c r="E91" s="2"/>
      <c r="F91" s="2"/>
      <c r="G91" s="2"/>
      <c r="H91" s="2"/>
      <c r="P91" s="5"/>
    </row>
    <row r="92" spans="1:16">
      <c r="A92" s="2"/>
      <c r="B92" s="2"/>
      <c r="C92" s="2"/>
      <c r="D92" s="2"/>
      <c r="E92" s="2"/>
      <c r="F92" s="2"/>
      <c r="G92" s="2"/>
      <c r="H92" s="2"/>
      <c r="P92" s="5"/>
    </row>
    <row r="93" spans="1:16">
      <c r="A93" s="2"/>
      <c r="B93" s="2"/>
      <c r="C93" s="2"/>
      <c r="D93" s="2"/>
      <c r="E93" s="2"/>
      <c r="F93" s="2"/>
      <c r="G93" s="2"/>
      <c r="H93" s="2"/>
      <c r="P93" s="5"/>
    </row>
    <row r="94" spans="1:16">
      <c r="A94" s="2"/>
      <c r="B94" s="2"/>
      <c r="C94" s="2"/>
      <c r="D94" s="2"/>
      <c r="E94" s="2"/>
      <c r="F94" s="2"/>
      <c r="G94" s="2"/>
      <c r="H94" s="2"/>
      <c r="P94" s="5"/>
    </row>
    <row r="95" spans="1:16">
      <c r="A95" s="2"/>
      <c r="B95" s="2"/>
      <c r="C95" s="2"/>
      <c r="D95" s="2"/>
      <c r="E95" s="2"/>
      <c r="F95" s="2"/>
      <c r="G95" s="2"/>
      <c r="H95" s="2"/>
      <c r="P95" s="5"/>
    </row>
    <row r="96" spans="1:16">
      <c r="A96" s="2"/>
      <c r="B96" s="2"/>
      <c r="C96" s="2"/>
      <c r="D96" s="2"/>
      <c r="E96" s="2"/>
      <c r="F96" s="2"/>
      <c r="G96" s="2"/>
      <c r="H96" s="2"/>
      <c r="P96" s="5"/>
    </row>
    <row r="97" spans="1:16">
      <c r="A97" s="2"/>
      <c r="B97" s="2"/>
      <c r="C97" s="2"/>
      <c r="D97" s="2"/>
      <c r="E97" s="2"/>
      <c r="F97" s="2"/>
      <c r="G97" s="2"/>
      <c r="H97" s="2"/>
      <c r="P97" s="5"/>
    </row>
    <row r="98" spans="1:16">
      <c r="A98" s="2"/>
      <c r="B98" s="2"/>
      <c r="C98" s="2"/>
      <c r="D98" s="2"/>
      <c r="E98" s="2"/>
      <c r="F98" s="2"/>
      <c r="G98" s="2"/>
      <c r="H98" s="2"/>
      <c r="P98" s="5"/>
    </row>
    <row r="99" spans="1:16">
      <c r="A99" s="2"/>
      <c r="B99" s="2"/>
      <c r="C99" s="2"/>
      <c r="D99" s="2"/>
      <c r="E99" s="2"/>
      <c r="F99" s="2"/>
      <c r="G99" s="2"/>
      <c r="H99" s="2"/>
      <c r="P99" s="5"/>
    </row>
    <row r="100" spans="1:16">
      <c r="A100" s="2"/>
      <c r="B100" s="2"/>
      <c r="C100" s="2"/>
      <c r="D100" s="2"/>
      <c r="E100" s="2"/>
      <c r="F100" s="2"/>
      <c r="G100" s="2"/>
      <c r="H100" s="2"/>
      <c r="P100" s="5"/>
    </row>
    <row r="101" spans="1:16">
      <c r="A101" s="2"/>
      <c r="B101" s="2"/>
      <c r="C101" s="2"/>
      <c r="D101" s="2"/>
      <c r="E101" s="2"/>
      <c r="F101" s="2"/>
      <c r="G101" s="2"/>
      <c r="H101" s="2"/>
      <c r="P101" s="5"/>
    </row>
    <row r="102" spans="1:16">
      <c r="A102" s="2"/>
      <c r="B102" s="2"/>
      <c r="C102" s="2"/>
      <c r="D102" s="2"/>
      <c r="E102" s="2"/>
      <c r="F102" s="2"/>
      <c r="G102" s="2"/>
      <c r="H102" s="2"/>
      <c r="P102" s="5"/>
    </row>
    <row r="103" spans="1:16">
      <c r="A103" s="2"/>
      <c r="B103" s="2"/>
      <c r="C103" s="2"/>
      <c r="D103" s="2"/>
      <c r="E103" s="2"/>
      <c r="F103" s="2"/>
      <c r="G103" s="2"/>
      <c r="H103" s="2"/>
      <c r="P103" s="5"/>
    </row>
    <row r="104" spans="1:16">
      <c r="A104" s="2"/>
      <c r="B104" s="2"/>
      <c r="C104" s="2"/>
      <c r="D104" s="2"/>
      <c r="E104" s="2"/>
      <c r="F104" s="2"/>
      <c r="G104" s="2"/>
      <c r="H104" s="2"/>
      <c r="P104" s="5"/>
    </row>
    <row r="105" spans="1:16">
      <c r="A105" s="2"/>
      <c r="B105" s="2"/>
      <c r="C105" s="2"/>
      <c r="D105" s="2"/>
      <c r="E105" s="2"/>
      <c r="F105" s="2"/>
      <c r="G105" s="2"/>
      <c r="H105" s="2"/>
      <c r="P105" s="5"/>
    </row>
    <row r="106" spans="1:16">
      <c r="A106" s="2"/>
      <c r="B106" s="2"/>
      <c r="C106" s="2"/>
      <c r="D106" s="2"/>
      <c r="E106" s="2"/>
      <c r="F106" s="2"/>
      <c r="G106" s="2"/>
      <c r="H106" s="2"/>
      <c r="P106" s="5"/>
    </row>
    <row r="107" spans="1:16">
      <c r="A107" s="2"/>
      <c r="B107" s="2"/>
      <c r="C107" s="2"/>
      <c r="D107" s="2"/>
      <c r="E107" s="2"/>
      <c r="F107" s="2"/>
      <c r="G107" s="2"/>
      <c r="H107" s="2"/>
      <c r="P107" s="5"/>
    </row>
    <row r="108" spans="1:16">
      <c r="A108" s="2"/>
      <c r="B108" s="2"/>
      <c r="C108" s="2"/>
      <c r="D108" s="2"/>
      <c r="E108" s="2"/>
      <c r="F108" s="2"/>
      <c r="G108" s="2"/>
      <c r="H108" s="2"/>
      <c r="P108" s="5"/>
    </row>
    <row r="109" spans="1:16">
      <c r="A109" s="2"/>
      <c r="B109" s="2"/>
      <c r="C109" s="2"/>
      <c r="D109" s="2"/>
      <c r="E109" s="2"/>
      <c r="F109" s="2"/>
      <c r="G109" s="2"/>
      <c r="H109" s="2"/>
      <c r="P109" s="5"/>
    </row>
    <row r="110" spans="1:16">
      <c r="A110" s="2"/>
      <c r="B110" s="2"/>
      <c r="C110" s="2"/>
      <c r="D110" s="2"/>
      <c r="E110" s="2"/>
      <c r="F110" s="2"/>
      <c r="G110" s="2"/>
      <c r="H110" s="2"/>
      <c r="P110" s="5"/>
    </row>
    <row r="111" spans="1:16">
      <c r="A111" s="2"/>
      <c r="B111" s="2"/>
      <c r="C111" s="2"/>
      <c r="D111" s="2"/>
      <c r="E111" s="2"/>
      <c r="F111" s="2"/>
      <c r="G111" s="2"/>
      <c r="H111" s="2"/>
      <c r="P111" s="5"/>
    </row>
    <row r="112" spans="1:16">
      <c r="A112" s="2"/>
      <c r="B112" s="2"/>
      <c r="C112" s="2"/>
      <c r="D112" s="2"/>
      <c r="E112" s="2"/>
      <c r="F112" s="2"/>
      <c r="G112" s="2"/>
      <c r="H112" s="2"/>
      <c r="P112" s="5"/>
    </row>
    <row r="113" spans="1:16">
      <c r="A113" s="2"/>
      <c r="B113" s="2"/>
      <c r="C113" s="2"/>
      <c r="D113" s="2"/>
      <c r="E113" s="2"/>
      <c r="F113" s="2"/>
      <c r="G113" s="2"/>
      <c r="H113" s="2"/>
      <c r="P113" s="5"/>
    </row>
    <row r="114" spans="1:16">
      <c r="A114" s="2"/>
      <c r="B114" s="2"/>
      <c r="C114" s="2"/>
      <c r="D114" s="2"/>
      <c r="E114" s="2"/>
      <c r="F114" s="2"/>
      <c r="G114" s="2"/>
      <c r="H114" s="2"/>
      <c r="P114" s="5"/>
    </row>
    <row r="115" spans="1:16">
      <c r="A115" s="2"/>
      <c r="B115" s="2"/>
      <c r="C115" s="2"/>
      <c r="D115" s="2"/>
      <c r="E115" s="2"/>
      <c r="F115" s="2"/>
      <c r="G115" s="2"/>
      <c r="H115" s="2"/>
      <c r="P115" s="5"/>
    </row>
    <row r="116" spans="1:16">
      <c r="A116" s="2"/>
      <c r="B116" s="2"/>
      <c r="C116" s="2"/>
      <c r="D116" s="2"/>
      <c r="E116" s="2"/>
      <c r="F116" s="2"/>
      <c r="G116" s="2"/>
      <c r="H116" s="2"/>
      <c r="P116" s="5"/>
    </row>
    <row r="117" spans="1:16">
      <c r="A117" s="2"/>
      <c r="B117" s="2"/>
      <c r="C117" s="2"/>
      <c r="D117" s="2"/>
      <c r="E117" s="2"/>
      <c r="F117" s="2"/>
      <c r="G117" s="2"/>
      <c r="H117" s="2"/>
      <c r="P117" s="5"/>
    </row>
    <row r="118" spans="1:16">
      <c r="A118" s="2"/>
      <c r="B118" s="2"/>
      <c r="C118" s="2"/>
      <c r="D118" s="2"/>
      <c r="E118" s="2"/>
      <c r="F118" s="2"/>
      <c r="G118" s="2"/>
      <c r="H118" s="2"/>
      <c r="P118" s="5"/>
    </row>
    <row r="119" spans="1:16">
      <c r="A119" s="2"/>
      <c r="B119" s="2"/>
      <c r="C119" s="2"/>
      <c r="D119" s="2"/>
      <c r="E119" s="2"/>
      <c r="F119" s="2"/>
      <c r="G119" s="2"/>
      <c r="H119" s="2"/>
      <c r="P119" s="5"/>
    </row>
    <row r="120" spans="1:16">
      <c r="A120" s="2"/>
      <c r="B120" s="2"/>
      <c r="C120" s="2"/>
      <c r="D120" s="2"/>
      <c r="E120" s="2"/>
      <c r="F120" s="2"/>
      <c r="G120" s="2"/>
      <c r="H120" s="2"/>
      <c r="P120" s="5"/>
    </row>
    <row r="121" spans="1:16">
      <c r="A121" s="2"/>
      <c r="B121" s="2"/>
      <c r="C121" s="2"/>
      <c r="D121" s="2"/>
      <c r="E121" s="2"/>
      <c r="F121" s="2"/>
      <c r="G121" s="2"/>
      <c r="H121" s="2"/>
      <c r="P121" s="5"/>
    </row>
    <row r="122" spans="1:16">
      <c r="A122" s="2"/>
      <c r="B122" s="2"/>
      <c r="C122" s="2"/>
      <c r="D122" s="2"/>
      <c r="E122" s="2"/>
      <c r="F122" s="2"/>
      <c r="G122" s="2"/>
      <c r="H122" s="2"/>
      <c r="P122" s="5"/>
    </row>
    <row r="123" spans="1:16">
      <c r="A123" s="2"/>
      <c r="B123" s="2"/>
      <c r="C123" s="2"/>
      <c r="D123" s="2"/>
      <c r="E123" s="2"/>
      <c r="F123" s="2"/>
      <c r="G123" s="2"/>
      <c r="H123" s="2"/>
      <c r="P123" s="5"/>
    </row>
    <row r="124" spans="1:16">
      <c r="A124" s="2"/>
      <c r="B124" s="2"/>
      <c r="C124" s="2"/>
      <c r="D124" s="2"/>
      <c r="E124" s="2"/>
      <c r="F124" s="2"/>
      <c r="G124" s="2"/>
      <c r="H124" s="2"/>
      <c r="P124" s="5"/>
    </row>
    <row r="125" spans="1:16">
      <c r="A125" s="2"/>
      <c r="B125" s="2"/>
      <c r="C125" s="2"/>
      <c r="D125" s="2"/>
      <c r="E125" s="2"/>
      <c r="F125" s="2"/>
      <c r="G125" s="2"/>
      <c r="H125" s="2"/>
      <c r="P125" s="5"/>
    </row>
    <row r="126" spans="1:16">
      <c r="A126" s="2"/>
      <c r="B126" s="2"/>
      <c r="C126" s="2"/>
      <c r="D126" s="2"/>
      <c r="E126" s="2"/>
      <c r="F126" s="2"/>
      <c r="G126" s="2"/>
      <c r="H126" s="2"/>
      <c r="P126" s="5"/>
    </row>
    <row r="127" spans="1:16">
      <c r="A127" s="2"/>
      <c r="B127" s="2"/>
      <c r="C127" s="2"/>
      <c r="D127" s="2"/>
      <c r="E127" s="2"/>
      <c r="F127" s="2"/>
      <c r="G127" s="2"/>
      <c r="H127" s="2"/>
      <c r="P127" s="5"/>
    </row>
    <row r="128" spans="1:16">
      <c r="A128" s="2"/>
      <c r="B128" s="2"/>
      <c r="C128" s="2"/>
      <c r="D128" s="2"/>
      <c r="E128" s="2"/>
      <c r="F128" s="2"/>
      <c r="G128" s="2"/>
      <c r="H128" s="2"/>
      <c r="P128" s="5"/>
    </row>
    <row r="129" spans="1:16">
      <c r="A129" s="2"/>
      <c r="B129" s="2"/>
      <c r="C129" s="2"/>
      <c r="D129" s="2"/>
      <c r="E129" s="2"/>
      <c r="F129" s="2"/>
      <c r="G129" s="2"/>
      <c r="H129" s="2"/>
      <c r="P129" s="5"/>
    </row>
    <row r="130" spans="1:16">
      <c r="A130" s="2"/>
      <c r="B130" s="2"/>
      <c r="C130" s="2"/>
      <c r="D130" s="2"/>
      <c r="E130" s="2"/>
      <c r="F130" s="2"/>
      <c r="G130" s="2"/>
      <c r="H130" s="2"/>
      <c r="P130" s="5"/>
    </row>
    <row r="131" spans="1:16">
      <c r="A131" s="2"/>
      <c r="B131" s="2"/>
      <c r="C131" s="2"/>
      <c r="D131" s="2"/>
      <c r="E131" s="2"/>
      <c r="F131" s="2"/>
      <c r="G131" s="2"/>
      <c r="H131" s="2"/>
      <c r="P131" s="5"/>
    </row>
    <row r="132" spans="1:16">
      <c r="A132" s="2"/>
      <c r="B132" s="2"/>
      <c r="C132" s="2"/>
      <c r="D132" s="2"/>
      <c r="E132" s="2"/>
      <c r="F132" s="2"/>
      <c r="G132" s="2"/>
      <c r="H132" s="2"/>
      <c r="P132" s="5"/>
    </row>
    <row r="133" spans="1:16">
      <c r="A133" s="2"/>
      <c r="B133" s="2"/>
      <c r="C133" s="2"/>
      <c r="D133" s="2"/>
      <c r="E133" s="2"/>
      <c r="F133" s="2"/>
      <c r="G133" s="2"/>
      <c r="H133" s="2"/>
      <c r="P133" s="5"/>
    </row>
    <row r="134" spans="1:16">
      <c r="A134" s="2"/>
      <c r="B134" s="2"/>
      <c r="C134" s="2"/>
      <c r="D134" s="2"/>
      <c r="E134" s="2"/>
      <c r="F134" s="2"/>
      <c r="G134" s="2"/>
      <c r="H134" s="2"/>
      <c r="P134" s="5"/>
    </row>
    <row r="135" spans="1:16">
      <c r="A135" s="2"/>
      <c r="B135" s="2"/>
      <c r="C135" s="2"/>
      <c r="D135" s="2"/>
      <c r="E135" s="2"/>
      <c r="F135" s="2"/>
      <c r="G135" s="2"/>
      <c r="H135" s="2"/>
      <c r="P135" s="5"/>
    </row>
    <row r="136" spans="1:16">
      <c r="A136" s="2"/>
      <c r="B136" s="2"/>
      <c r="C136" s="2"/>
      <c r="D136" s="2"/>
      <c r="E136" s="2"/>
      <c r="F136" s="2"/>
      <c r="G136" s="2"/>
      <c r="H136" s="2"/>
      <c r="P136" s="5"/>
    </row>
    <row r="137" spans="1:16">
      <c r="A137" s="2"/>
      <c r="B137" s="2"/>
      <c r="C137" s="2"/>
      <c r="D137" s="2"/>
      <c r="E137" s="2"/>
      <c r="F137" s="2"/>
      <c r="G137" s="2"/>
      <c r="H137" s="2"/>
      <c r="P137" s="5"/>
    </row>
    <row r="138" spans="1:16">
      <c r="A138" s="2"/>
      <c r="B138" s="2"/>
      <c r="C138" s="2"/>
      <c r="D138" s="2"/>
      <c r="E138" s="2"/>
      <c r="F138" s="2"/>
      <c r="G138" s="2"/>
      <c r="H138" s="2"/>
      <c r="P138" s="5"/>
    </row>
    <row r="139" spans="1:16">
      <c r="A139" s="2"/>
      <c r="B139" s="2"/>
      <c r="C139" s="2"/>
      <c r="D139" s="2"/>
      <c r="E139" s="2"/>
      <c r="F139" s="2"/>
      <c r="G139" s="2"/>
      <c r="H139" s="2"/>
      <c r="P139" s="5"/>
    </row>
    <row r="140" spans="1:16">
      <c r="A140" s="2"/>
      <c r="B140" s="2"/>
      <c r="C140" s="2"/>
      <c r="D140" s="2"/>
      <c r="E140" s="2"/>
      <c r="F140" s="2"/>
      <c r="G140" s="2"/>
      <c r="H140" s="2"/>
      <c r="P140" s="5"/>
    </row>
    <row r="141" spans="1:16">
      <c r="A141" s="2"/>
      <c r="B141" s="2"/>
      <c r="C141" s="2"/>
      <c r="D141" s="2"/>
      <c r="E141" s="2"/>
      <c r="F141" s="2"/>
      <c r="G141" s="2"/>
      <c r="H141" s="2"/>
      <c r="P141" s="5"/>
    </row>
    <row r="142" spans="1:16">
      <c r="A142" s="2"/>
      <c r="B142" s="2"/>
      <c r="C142" s="2"/>
      <c r="D142" s="2"/>
      <c r="E142" s="2"/>
      <c r="F142" s="2"/>
      <c r="G142" s="2"/>
      <c r="H142" s="2"/>
      <c r="P142" s="5"/>
    </row>
    <row r="143" spans="1:16">
      <c r="A143" s="2"/>
      <c r="B143" s="2"/>
      <c r="C143" s="2"/>
      <c r="D143" s="2"/>
      <c r="E143" s="2"/>
      <c r="F143" s="2"/>
      <c r="G143" s="2"/>
      <c r="H143" s="2"/>
      <c r="P143" s="5"/>
    </row>
    <row r="144" spans="1:16">
      <c r="A144" s="2"/>
      <c r="B144" s="2"/>
      <c r="C144" s="2"/>
      <c r="D144" s="2"/>
      <c r="E144" s="2"/>
      <c r="F144" s="2"/>
      <c r="G144" s="2"/>
      <c r="H144" s="2"/>
      <c r="P144" s="5"/>
    </row>
    <row r="145" spans="1:16">
      <c r="A145" s="2"/>
      <c r="B145" s="2"/>
      <c r="C145" s="2"/>
      <c r="D145" s="2"/>
      <c r="E145" s="2"/>
      <c r="F145" s="2"/>
      <c r="G145" s="2"/>
      <c r="H145" s="2"/>
      <c r="P145" s="5"/>
    </row>
    <row r="146" spans="1:16">
      <c r="A146" s="2"/>
      <c r="B146" s="2"/>
      <c r="C146" s="2"/>
      <c r="D146" s="2"/>
      <c r="E146" s="2"/>
      <c r="F146" s="2"/>
      <c r="G146" s="2"/>
      <c r="H146" s="2"/>
      <c r="P146" s="5"/>
    </row>
    <row r="147" spans="1:16">
      <c r="P147" s="5"/>
    </row>
    <row r="148" spans="1:16">
      <c r="P148" s="5"/>
    </row>
    <row r="149" spans="1:16">
      <c r="P149" s="5"/>
    </row>
    <row r="150" spans="1:16">
      <c r="P150" s="5"/>
    </row>
    <row r="151" spans="1:16">
      <c r="P151" s="5"/>
    </row>
    <row r="152" spans="1:16">
      <c r="P152" s="5"/>
    </row>
    <row r="153" spans="1:16">
      <c r="P153" s="5"/>
    </row>
    <row r="154" spans="1:16">
      <c r="P154" s="5"/>
    </row>
    <row r="155" spans="1:16">
      <c r="P155" s="5"/>
    </row>
    <row r="156" spans="1:16">
      <c r="P156" s="5"/>
    </row>
    <row r="157" spans="1:16">
      <c r="P157" s="5"/>
    </row>
    <row r="158" spans="1:16">
      <c r="P158" s="5"/>
    </row>
    <row r="159" spans="1:16">
      <c r="P159" s="5"/>
    </row>
    <row r="160" spans="1:16">
      <c r="P160" s="5"/>
    </row>
    <row r="161" spans="16:16">
      <c r="P161" s="5"/>
    </row>
    <row r="162" spans="16:16">
      <c r="P162" s="5"/>
    </row>
    <row r="163" spans="16:16">
      <c r="P163" s="5"/>
    </row>
    <row r="164" spans="16:16">
      <c r="P164" s="5"/>
    </row>
    <row r="165" spans="16:16">
      <c r="P165" s="5"/>
    </row>
    <row r="166" spans="16:16">
      <c r="P166" s="5"/>
    </row>
    <row r="167" spans="16:16">
      <c r="P167" s="5"/>
    </row>
    <row r="168" spans="16:16">
      <c r="P168" s="5"/>
    </row>
    <row r="169" spans="16:16">
      <c r="P169" s="5"/>
    </row>
    <row r="170" spans="16:16">
      <c r="P170" s="5"/>
    </row>
    <row r="171" spans="16:16">
      <c r="P171" s="5"/>
    </row>
    <row r="172" spans="16:16">
      <c r="P172" s="5"/>
    </row>
    <row r="173" spans="16:16">
      <c r="P173" s="5"/>
    </row>
    <row r="174" spans="16:16">
      <c r="P174" s="5"/>
    </row>
    <row r="175" spans="16:16">
      <c r="P175" s="5"/>
    </row>
    <row r="176" spans="16:16">
      <c r="P176" s="5"/>
    </row>
    <row r="177" spans="16:16">
      <c r="P177" s="5"/>
    </row>
    <row r="178" spans="16:16">
      <c r="P178" s="5"/>
    </row>
    <row r="179" spans="16:16">
      <c r="P179" s="5"/>
    </row>
    <row r="180" spans="16:16">
      <c r="P180" s="5"/>
    </row>
    <row r="181" spans="16:16">
      <c r="P181" s="5"/>
    </row>
    <row r="182" spans="16:16">
      <c r="P182" s="5"/>
    </row>
    <row r="183" spans="16:16">
      <c r="P183" s="5"/>
    </row>
    <row r="184" spans="16:16">
      <c r="P184" s="5"/>
    </row>
    <row r="185" spans="16:16">
      <c r="P185" s="5"/>
    </row>
    <row r="186" spans="16:16">
      <c r="P186" s="5"/>
    </row>
    <row r="187" spans="16:16">
      <c r="P187" s="5"/>
    </row>
    <row r="188" spans="16:16">
      <c r="P188" s="5"/>
    </row>
    <row r="189" spans="16:16">
      <c r="P189" s="5"/>
    </row>
    <row r="190" spans="16:16">
      <c r="P190" s="5"/>
    </row>
    <row r="191" spans="16:16">
      <c r="P191" s="5"/>
    </row>
    <row r="192" spans="16:16">
      <c r="P192" s="5"/>
    </row>
    <row r="193" spans="16:16">
      <c r="P193" s="5"/>
    </row>
    <row r="194" spans="16:16">
      <c r="P194" s="5"/>
    </row>
    <row r="195" spans="16:16">
      <c r="P195" s="5"/>
    </row>
    <row r="196" spans="16:16">
      <c r="P196" s="5"/>
    </row>
    <row r="197" spans="16:16">
      <c r="P197" s="5"/>
    </row>
    <row r="198" spans="16:16">
      <c r="P198" s="5"/>
    </row>
    <row r="199" spans="16:16">
      <c r="P199" s="5"/>
    </row>
    <row r="200" spans="16:16">
      <c r="P200" s="5"/>
    </row>
    <row r="201" spans="16:16">
      <c r="P201" s="5"/>
    </row>
    <row r="202" spans="16:16">
      <c r="P202" s="5"/>
    </row>
    <row r="203" spans="16:16">
      <c r="P203" s="5"/>
    </row>
    <row r="204" spans="16:16">
      <c r="P204" s="5"/>
    </row>
    <row r="205" spans="16:16">
      <c r="P205" s="5"/>
    </row>
    <row r="206" spans="16:16">
      <c r="P206" s="5"/>
    </row>
    <row r="207" spans="16:16">
      <c r="P207" s="5"/>
    </row>
    <row r="208" spans="16:16">
      <c r="P208" s="5"/>
    </row>
    <row r="209" spans="16:16">
      <c r="P209" s="5"/>
    </row>
    <row r="210" spans="16:16">
      <c r="P210" s="5"/>
    </row>
    <row r="211" spans="16:16">
      <c r="P211" s="5"/>
    </row>
    <row r="212" spans="16:16">
      <c r="P212" s="5"/>
    </row>
    <row r="213" spans="16:16">
      <c r="P213" s="5"/>
    </row>
    <row r="214" spans="16:16">
      <c r="P214" s="5"/>
    </row>
    <row r="215" spans="16:16">
      <c r="P215" s="5"/>
    </row>
    <row r="216" spans="16:16">
      <c r="P216" s="5"/>
    </row>
    <row r="217" spans="16:16">
      <c r="P217" s="5"/>
    </row>
    <row r="218" spans="16:16">
      <c r="P218" s="5"/>
    </row>
    <row r="219" spans="16:16">
      <c r="P219" s="5"/>
    </row>
    <row r="220" spans="16:16">
      <c r="P220" s="5"/>
    </row>
    <row r="221" spans="16:16">
      <c r="P221" s="5"/>
    </row>
    <row r="222" spans="16:16">
      <c r="P222" s="5"/>
    </row>
    <row r="223" spans="16:16">
      <c r="P223" s="5"/>
    </row>
    <row r="224" spans="16:16">
      <c r="P224" s="5"/>
    </row>
    <row r="225" spans="16:16">
      <c r="P225" s="5"/>
    </row>
    <row r="226" spans="16:16">
      <c r="P226" s="5"/>
    </row>
    <row r="227" spans="16:16">
      <c r="P227" s="5"/>
    </row>
    <row r="228" spans="16:16">
      <c r="P228" s="5"/>
    </row>
    <row r="229" spans="16:16">
      <c r="P229" s="5"/>
    </row>
    <row r="230" spans="16:16">
      <c r="P230" s="5"/>
    </row>
    <row r="231" spans="16:16">
      <c r="P231" s="5"/>
    </row>
    <row r="232" spans="16:16">
      <c r="P232" s="5"/>
    </row>
    <row r="233" spans="16:16">
      <c r="P233" s="5"/>
    </row>
    <row r="234" spans="16:16">
      <c r="P234" s="5"/>
    </row>
    <row r="235" spans="16:16">
      <c r="P235" s="5"/>
    </row>
    <row r="236" spans="16:16">
      <c r="P236" s="5"/>
    </row>
    <row r="237" spans="16:16">
      <c r="P237" s="5"/>
    </row>
    <row r="238" spans="16:16">
      <c r="P238" s="5"/>
    </row>
    <row r="239" spans="16:16">
      <c r="P239" s="5"/>
    </row>
    <row r="240" spans="16:16">
      <c r="P240" s="5"/>
    </row>
    <row r="241" spans="16:16">
      <c r="P241" s="5"/>
    </row>
    <row r="242" spans="16:16">
      <c r="P242" s="5"/>
    </row>
    <row r="243" spans="16:16">
      <c r="P243" s="5"/>
    </row>
    <row r="244" spans="16:16">
      <c r="P244" s="5"/>
    </row>
    <row r="245" spans="16:16">
      <c r="P245" s="5"/>
    </row>
    <row r="246" spans="16:16">
      <c r="P246" s="5"/>
    </row>
    <row r="247" spans="16:16">
      <c r="P247" s="5"/>
    </row>
    <row r="248" spans="16:16">
      <c r="P248" s="5"/>
    </row>
    <row r="249" spans="16:16">
      <c r="P249" s="5"/>
    </row>
    <row r="250" spans="16:16">
      <c r="P250" s="5"/>
    </row>
    <row r="251" spans="16:16">
      <c r="P251" s="5"/>
    </row>
    <row r="252" spans="16:16">
      <c r="P252" s="5"/>
    </row>
    <row r="253" spans="16:16">
      <c r="P253" s="5"/>
    </row>
    <row r="254" spans="16:16">
      <c r="P254" s="5"/>
    </row>
    <row r="255" spans="16:16">
      <c r="P255" s="5"/>
    </row>
    <row r="256" spans="16:16">
      <c r="P256" s="5"/>
    </row>
    <row r="257" spans="16:16">
      <c r="P257" s="5"/>
    </row>
    <row r="258" spans="16:16">
      <c r="P258" s="5"/>
    </row>
    <row r="259" spans="16:16">
      <c r="P259" s="5"/>
    </row>
    <row r="260" spans="16:16">
      <c r="P260" s="5"/>
    </row>
    <row r="261" spans="16:16">
      <c r="P261" s="5"/>
    </row>
    <row r="262" spans="16:16">
      <c r="P262" s="5"/>
    </row>
    <row r="263" spans="16:16">
      <c r="P263" s="5"/>
    </row>
    <row r="264" spans="16:16">
      <c r="P264" s="5"/>
    </row>
    <row r="265" spans="16:16">
      <c r="P265" s="5"/>
    </row>
    <row r="266" spans="16:16">
      <c r="P266" s="5"/>
    </row>
    <row r="267" spans="16:16">
      <c r="P267" s="5"/>
    </row>
    <row r="268" spans="16:16">
      <c r="P268" s="5"/>
    </row>
    <row r="269" spans="16:16">
      <c r="P269" s="5"/>
    </row>
    <row r="270" spans="16:16">
      <c r="P270" s="5"/>
    </row>
    <row r="271" spans="16:16">
      <c r="P271" s="5"/>
    </row>
    <row r="272" spans="16:16">
      <c r="P272" s="5"/>
    </row>
    <row r="273" spans="16:16">
      <c r="P273" s="5"/>
    </row>
    <row r="274" spans="16:16">
      <c r="P274" s="5"/>
    </row>
    <row r="275" spans="16:16">
      <c r="P275" s="5"/>
    </row>
    <row r="276" spans="16:16">
      <c r="P276" s="5"/>
    </row>
    <row r="277" spans="16:16">
      <c r="P277" s="5"/>
    </row>
    <row r="278" spans="16:16">
      <c r="P278" s="5"/>
    </row>
    <row r="279" spans="16:16">
      <c r="P279" s="5"/>
    </row>
    <row r="280" spans="16:16">
      <c r="P280" s="5"/>
    </row>
    <row r="281" spans="16:16">
      <c r="P281" s="5"/>
    </row>
    <row r="282" spans="16:16">
      <c r="P282" s="5"/>
    </row>
    <row r="283" spans="16:16">
      <c r="P283" s="5"/>
    </row>
    <row r="284" spans="16:16">
      <c r="P284" s="5"/>
    </row>
    <row r="285" spans="16:16">
      <c r="P285" s="5"/>
    </row>
    <row r="286" spans="16:16">
      <c r="P286" s="5"/>
    </row>
    <row r="287" spans="16:16">
      <c r="P287" s="5"/>
    </row>
    <row r="288" spans="16:16">
      <c r="P288" s="5"/>
    </row>
    <row r="289" spans="16:16">
      <c r="P289" s="5"/>
    </row>
    <row r="290" spans="16:16">
      <c r="P290" s="5"/>
    </row>
    <row r="291" spans="16:16">
      <c r="P291" s="5"/>
    </row>
    <row r="292" spans="16:16">
      <c r="P292" s="5"/>
    </row>
    <row r="293" spans="16:16">
      <c r="P293" s="5"/>
    </row>
    <row r="294" spans="16:16">
      <c r="P294" s="5"/>
    </row>
    <row r="295" spans="16:16">
      <c r="P295" s="5"/>
    </row>
    <row r="296" spans="16:16">
      <c r="P296" s="5"/>
    </row>
    <row r="297" spans="16:16">
      <c r="P297" s="5"/>
    </row>
    <row r="298" spans="16:16">
      <c r="P298" s="5"/>
    </row>
    <row r="299" spans="16:16">
      <c r="P299" s="5"/>
    </row>
    <row r="300" spans="16:16">
      <c r="P300" s="5"/>
    </row>
    <row r="301" spans="16:16">
      <c r="P301" s="5"/>
    </row>
    <row r="302" spans="16:16">
      <c r="P302" s="5"/>
    </row>
    <row r="303" spans="16:16">
      <c r="P303" s="5"/>
    </row>
    <row r="304" spans="16:16">
      <c r="P304" s="5"/>
    </row>
    <row r="305" spans="16:16">
      <c r="P305" s="5"/>
    </row>
    <row r="306" spans="16:16">
      <c r="P306" s="5"/>
    </row>
    <row r="307" spans="16:16">
      <c r="P307" s="5"/>
    </row>
    <row r="308" spans="16:16">
      <c r="P308" s="5"/>
    </row>
    <row r="309" spans="16:16">
      <c r="P309" s="5"/>
    </row>
    <row r="310" spans="16:16">
      <c r="P310" s="5"/>
    </row>
    <row r="311" spans="16:16">
      <c r="P311" s="5"/>
    </row>
    <row r="312" spans="16:16">
      <c r="P312" s="5"/>
    </row>
    <row r="313" spans="16:16">
      <c r="P313" s="5"/>
    </row>
    <row r="314" spans="16:16">
      <c r="P314" s="5"/>
    </row>
    <row r="315" spans="16:16">
      <c r="P315" s="5"/>
    </row>
    <row r="316" spans="16:16">
      <c r="P316" s="5"/>
    </row>
    <row r="317" spans="16:16">
      <c r="P317" s="5"/>
    </row>
    <row r="318" spans="16:16">
      <c r="P318" s="5"/>
    </row>
    <row r="319" spans="16:16">
      <c r="P319" s="5"/>
    </row>
    <row r="320" spans="16:16">
      <c r="P320" s="5"/>
    </row>
    <row r="321" spans="16:16">
      <c r="P321" s="5"/>
    </row>
    <row r="322" spans="16:16">
      <c r="P322" s="5"/>
    </row>
    <row r="323" spans="16:16">
      <c r="P323" s="5"/>
    </row>
    <row r="324" spans="16:16">
      <c r="P324" s="5"/>
    </row>
    <row r="325" spans="16:16">
      <c r="P325" s="5"/>
    </row>
    <row r="326" spans="16:16">
      <c r="P326" s="5"/>
    </row>
    <row r="327" spans="16:16">
      <c r="P327" s="5"/>
    </row>
    <row r="328" spans="16:16">
      <c r="P328" s="5"/>
    </row>
    <row r="329" spans="16:16">
      <c r="P329" s="5"/>
    </row>
    <row r="330" spans="16:16">
      <c r="P330" s="5"/>
    </row>
    <row r="331" spans="16:16">
      <c r="P331" s="5"/>
    </row>
    <row r="332" spans="16:16">
      <c r="P332" s="5"/>
    </row>
    <row r="333" spans="16:16">
      <c r="P333" s="5"/>
    </row>
    <row r="334" spans="16:16">
      <c r="P334" s="5"/>
    </row>
    <row r="335" spans="16:16">
      <c r="P335" s="5"/>
    </row>
    <row r="336" spans="16:16">
      <c r="P336" s="5"/>
    </row>
    <row r="337" spans="16:16">
      <c r="P337" s="5"/>
    </row>
    <row r="338" spans="16:16">
      <c r="P338" s="5"/>
    </row>
    <row r="339" spans="16:16">
      <c r="P339" s="5"/>
    </row>
    <row r="340" spans="16:16">
      <c r="P340" s="5"/>
    </row>
    <row r="341" spans="16:16">
      <c r="P341" s="5"/>
    </row>
    <row r="342" spans="16:16">
      <c r="P342" s="5"/>
    </row>
    <row r="343" spans="16:16">
      <c r="P343" s="5"/>
    </row>
    <row r="344" spans="16:16">
      <c r="P344" s="5"/>
    </row>
    <row r="345" spans="16:16">
      <c r="P345" s="5"/>
    </row>
    <row r="346" spans="16:16">
      <c r="P346" s="5"/>
    </row>
    <row r="347" spans="16:16">
      <c r="P347" s="5"/>
    </row>
    <row r="348" spans="16:16">
      <c r="P348" s="5"/>
    </row>
    <row r="349" spans="16:16">
      <c r="P349" s="5"/>
    </row>
    <row r="350" spans="16:16">
      <c r="P350" s="5"/>
    </row>
    <row r="351" spans="16:16">
      <c r="P351" s="5"/>
    </row>
    <row r="352" spans="16:16">
      <c r="P352" s="5"/>
    </row>
    <row r="353" spans="16:16">
      <c r="P353" s="5"/>
    </row>
    <row r="354" spans="16:16">
      <c r="P354" s="5"/>
    </row>
    <row r="355" spans="16:16">
      <c r="P355" s="5"/>
    </row>
    <row r="356" spans="16:16">
      <c r="P356" s="5"/>
    </row>
    <row r="357" spans="16:16">
      <c r="P357" s="5"/>
    </row>
    <row r="358" spans="16:16">
      <c r="P358" s="5"/>
    </row>
    <row r="359" spans="16:16">
      <c r="P359" s="5"/>
    </row>
    <row r="360" spans="16:16">
      <c r="P360" s="5"/>
    </row>
    <row r="361" spans="16:16">
      <c r="P361" s="5"/>
    </row>
    <row r="362" spans="16:16">
      <c r="P362" s="5"/>
    </row>
    <row r="363" spans="16:16">
      <c r="P363" s="5"/>
    </row>
    <row r="364" spans="16:16">
      <c r="P364" s="5"/>
    </row>
    <row r="365" spans="16:16">
      <c r="P365" s="5"/>
    </row>
    <row r="366" spans="16:16">
      <c r="P366" s="5"/>
    </row>
    <row r="367" spans="16:16">
      <c r="P367" s="5"/>
    </row>
    <row r="368" spans="16:16">
      <c r="P368" s="5"/>
    </row>
    <row r="369" spans="16:16">
      <c r="P369" s="5"/>
    </row>
    <row r="370" spans="16:16">
      <c r="P370" s="5"/>
    </row>
    <row r="371" spans="16:16">
      <c r="P371" s="5"/>
    </row>
    <row r="372" spans="16:16">
      <c r="P372" s="5"/>
    </row>
    <row r="373" spans="16:16">
      <c r="P373" s="5"/>
    </row>
    <row r="374" spans="16:16">
      <c r="P374" s="5"/>
    </row>
    <row r="375" spans="16:16">
      <c r="P375" s="5"/>
    </row>
    <row r="376" spans="16:16">
      <c r="P376" s="5"/>
    </row>
    <row r="377" spans="16:16">
      <c r="P377" s="5"/>
    </row>
    <row r="378" spans="16:16">
      <c r="P378" s="5"/>
    </row>
    <row r="379" spans="16:16">
      <c r="P379" s="5"/>
    </row>
    <row r="380" spans="16:16">
      <c r="P380" s="5"/>
    </row>
    <row r="381" spans="16:16">
      <c r="P381" s="5"/>
    </row>
    <row r="382" spans="16:16">
      <c r="P382" s="5"/>
    </row>
    <row r="383" spans="16:16">
      <c r="P383" s="5"/>
    </row>
    <row r="384" spans="16:16">
      <c r="P384" s="5"/>
    </row>
    <row r="385" spans="16:16">
      <c r="P385" s="5"/>
    </row>
    <row r="386" spans="16:16">
      <c r="P386" s="5"/>
    </row>
    <row r="387" spans="16:16">
      <c r="P387" s="5"/>
    </row>
    <row r="388" spans="16:16">
      <c r="P388" s="5"/>
    </row>
    <row r="389" spans="16:16">
      <c r="P389" s="5"/>
    </row>
    <row r="390" spans="16:16">
      <c r="P390" s="5"/>
    </row>
    <row r="391" spans="16:16">
      <c r="P391" s="5"/>
    </row>
    <row r="392" spans="16:16">
      <c r="P392" s="5"/>
    </row>
    <row r="393" spans="16:16">
      <c r="P393" s="5"/>
    </row>
    <row r="394" spans="16:16">
      <c r="P394" s="5"/>
    </row>
    <row r="395" spans="16:16">
      <c r="P395" s="5"/>
    </row>
    <row r="396" spans="16:16">
      <c r="P396" s="5"/>
    </row>
    <row r="397" spans="16:16">
      <c r="P397" s="5"/>
    </row>
    <row r="398" spans="16:16">
      <c r="P398" s="5"/>
    </row>
    <row r="399" spans="16:16">
      <c r="P399" s="5"/>
    </row>
    <row r="400" spans="16:16">
      <c r="P400" s="5"/>
    </row>
    <row r="401" spans="16:16">
      <c r="P401" s="5"/>
    </row>
    <row r="402" spans="16:16">
      <c r="P402" s="5"/>
    </row>
    <row r="403" spans="16:16">
      <c r="P403" s="5"/>
    </row>
    <row r="404" spans="16:16">
      <c r="P404" s="5"/>
    </row>
    <row r="405" spans="16:16">
      <c r="P405" s="5"/>
    </row>
    <row r="406" spans="16:16">
      <c r="P406" s="5"/>
    </row>
    <row r="407" spans="16:16">
      <c r="P407" s="5"/>
    </row>
    <row r="408" spans="16:16">
      <c r="P408" s="5"/>
    </row>
    <row r="409" spans="16:16">
      <c r="P409" s="5"/>
    </row>
    <row r="410" spans="16:16">
      <c r="P410" s="5"/>
    </row>
    <row r="411" spans="16:16">
      <c r="P411" s="5"/>
    </row>
    <row r="412" spans="16:16">
      <c r="P412" s="5"/>
    </row>
    <row r="413" spans="16:16">
      <c r="P413" s="5"/>
    </row>
    <row r="414" spans="16:16">
      <c r="P414" s="5"/>
    </row>
    <row r="415" spans="16:16">
      <c r="P415" s="5"/>
    </row>
    <row r="416" spans="16:16">
      <c r="P416" s="5"/>
    </row>
    <row r="417" spans="16:16">
      <c r="P417" s="5"/>
    </row>
    <row r="418" spans="16:16">
      <c r="P418" s="5"/>
    </row>
    <row r="419" spans="16:16">
      <c r="P419" s="5"/>
    </row>
    <row r="420" spans="16:16">
      <c r="P420" s="5"/>
    </row>
    <row r="421" spans="16:16">
      <c r="P421" s="5"/>
    </row>
    <row r="422" spans="16:16">
      <c r="P422" s="5"/>
    </row>
    <row r="423" spans="16:16">
      <c r="P423" s="5"/>
    </row>
    <row r="424" spans="16:16">
      <c r="P424" s="5"/>
    </row>
    <row r="425" spans="16:16">
      <c r="P425" s="5"/>
    </row>
    <row r="426" spans="16:16">
      <c r="P426" s="5"/>
    </row>
    <row r="427" spans="16:16">
      <c r="P427" s="5"/>
    </row>
    <row r="428" spans="16:16">
      <c r="P428" s="5"/>
    </row>
    <row r="429" spans="16:16">
      <c r="P429" s="5"/>
    </row>
    <row r="430" spans="16:16">
      <c r="P430" s="5"/>
    </row>
    <row r="431" spans="16:16">
      <c r="P431" s="5"/>
    </row>
    <row r="432" spans="16:16">
      <c r="P432" s="5"/>
    </row>
    <row r="433" spans="16:16">
      <c r="P433" s="5"/>
    </row>
    <row r="434" spans="16:16">
      <c r="P434" s="5"/>
    </row>
    <row r="435" spans="16:16">
      <c r="P435" s="5"/>
    </row>
    <row r="436" spans="16:16">
      <c r="P436" s="5"/>
    </row>
    <row r="437" spans="16:16">
      <c r="P437" s="5"/>
    </row>
    <row r="438" spans="16:16">
      <c r="P438" s="5"/>
    </row>
    <row r="439" spans="16:16">
      <c r="P439" s="5"/>
    </row>
    <row r="440" spans="16:16">
      <c r="P440" s="5"/>
    </row>
    <row r="441" spans="16:16">
      <c r="P441" s="5"/>
    </row>
    <row r="442" spans="16:16">
      <c r="P442" s="5"/>
    </row>
    <row r="443" spans="16:16">
      <c r="P443" s="5"/>
    </row>
    <row r="444" spans="16:16">
      <c r="P444" s="5"/>
    </row>
    <row r="445" spans="16:16">
      <c r="P445" s="5"/>
    </row>
    <row r="446" spans="16:16">
      <c r="P446" s="5"/>
    </row>
    <row r="447" spans="16:16">
      <c r="P447" s="5"/>
    </row>
    <row r="448" spans="16:16">
      <c r="P448" s="5"/>
    </row>
    <row r="449" spans="16:16">
      <c r="P449" s="5"/>
    </row>
    <row r="450" spans="16:16">
      <c r="P450" s="5"/>
    </row>
    <row r="451" spans="16:16">
      <c r="P451" s="5"/>
    </row>
    <row r="452" spans="16:16">
      <c r="P452" s="5"/>
    </row>
    <row r="453" spans="16:16">
      <c r="P453" s="5"/>
    </row>
    <row r="454" spans="16:16">
      <c r="P454" s="5"/>
    </row>
    <row r="455" spans="16:16">
      <c r="P455" s="5"/>
    </row>
    <row r="456" spans="16:16">
      <c r="P456" s="5"/>
    </row>
    <row r="457" spans="16:16">
      <c r="P457" s="5"/>
    </row>
    <row r="458" spans="16:16">
      <c r="P458" s="5"/>
    </row>
    <row r="459" spans="16:16">
      <c r="P459" s="5"/>
    </row>
    <row r="460" spans="16:16">
      <c r="P460" s="5"/>
    </row>
    <row r="461" spans="16:16">
      <c r="P461" s="5"/>
    </row>
    <row r="462" spans="16:16">
      <c r="P462" s="5"/>
    </row>
    <row r="463" spans="16:16">
      <c r="P463" s="5"/>
    </row>
    <row r="464" spans="16:16">
      <c r="P464" s="5"/>
    </row>
    <row r="465" spans="16:16">
      <c r="P465" s="5"/>
    </row>
    <row r="466" spans="16:16">
      <c r="P466" s="5"/>
    </row>
    <row r="467" spans="16:16">
      <c r="P467" s="5"/>
    </row>
    <row r="468" spans="16:16">
      <c r="P468" s="5"/>
    </row>
    <row r="469" spans="16:16">
      <c r="P469" s="5"/>
    </row>
    <row r="470" spans="16:16">
      <c r="P470" s="5"/>
    </row>
    <row r="471" spans="16:16">
      <c r="P471" s="5"/>
    </row>
    <row r="472" spans="16:16">
      <c r="P472" s="5"/>
    </row>
    <row r="473" spans="16:16">
      <c r="P473" s="5"/>
    </row>
    <row r="474" spans="16:16">
      <c r="P474" s="5"/>
    </row>
    <row r="475" spans="16:16">
      <c r="P475" s="5"/>
    </row>
    <row r="476" spans="16:16">
      <c r="P476" s="5"/>
    </row>
    <row r="477" spans="16:16">
      <c r="P477" s="5"/>
    </row>
    <row r="478" spans="16:16">
      <c r="P478" s="5"/>
    </row>
    <row r="479" spans="16:16">
      <c r="P479" s="5"/>
    </row>
    <row r="480" spans="16:16">
      <c r="P480" s="5"/>
    </row>
    <row r="481" spans="16:16">
      <c r="P481" s="5"/>
    </row>
    <row r="482" spans="16:16">
      <c r="P482" s="5"/>
    </row>
    <row r="483" spans="16:16">
      <c r="P483" s="5"/>
    </row>
    <row r="484" spans="16:16">
      <c r="P484" s="5"/>
    </row>
    <row r="485" spans="16:16">
      <c r="P485" s="5"/>
    </row>
    <row r="486" spans="16:16">
      <c r="P486" s="5"/>
    </row>
    <row r="487" spans="16:16">
      <c r="P487" s="5"/>
    </row>
    <row r="488" spans="16:16">
      <c r="P488" s="5"/>
    </row>
    <row r="489" spans="16:16">
      <c r="P489" s="5"/>
    </row>
    <row r="490" spans="16:16">
      <c r="P490" s="5"/>
    </row>
    <row r="491" spans="16:16">
      <c r="P491" s="5"/>
    </row>
    <row r="492" spans="16:16">
      <c r="P492" s="5"/>
    </row>
    <row r="493" spans="16:16">
      <c r="P493" s="5"/>
    </row>
    <row r="494" spans="16:16">
      <c r="P494" s="5"/>
    </row>
    <row r="495" spans="16:16">
      <c r="P495" s="5"/>
    </row>
    <row r="496" spans="16:16">
      <c r="P496" s="5"/>
    </row>
    <row r="497" spans="16:16">
      <c r="P497" s="5"/>
    </row>
    <row r="498" spans="16:16">
      <c r="P498" s="5"/>
    </row>
    <row r="499" spans="16:16">
      <c r="P499" s="5"/>
    </row>
    <row r="500" spans="16:16">
      <c r="P500" s="5"/>
    </row>
    <row r="501" spans="16:16">
      <c r="P501" s="5"/>
    </row>
    <row r="502" spans="16:16">
      <c r="P502" s="5"/>
    </row>
    <row r="503" spans="16:16">
      <c r="P503" s="5"/>
    </row>
    <row r="504" spans="16:16">
      <c r="P504" s="5"/>
    </row>
    <row r="505" spans="16:16">
      <c r="P505" s="5"/>
    </row>
    <row r="506" spans="16:16">
      <c r="P506" s="5"/>
    </row>
    <row r="507" spans="16:16">
      <c r="P507" s="5"/>
    </row>
    <row r="508" spans="16:16">
      <c r="P508" s="5"/>
    </row>
    <row r="509" spans="16:16">
      <c r="P509" s="5"/>
    </row>
    <row r="510" spans="16:16">
      <c r="P510" s="5"/>
    </row>
    <row r="511" spans="16:16">
      <c r="P511" s="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Santa Barbara Design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Henno</dc:creator>
  <cp:lastModifiedBy>Lauren Henno</cp:lastModifiedBy>
  <dcterms:created xsi:type="dcterms:W3CDTF">2022-05-20T20:17:24Z</dcterms:created>
  <dcterms:modified xsi:type="dcterms:W3CDTF">2022-11-10T20:08:06Z</dcterms:modified>
</cp:coreProperties>
</file>